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dadeaco\Documents\Adam - PERSONAL\BPFL\BPFL Website\bpfl\"/>
    </mc:Choice>
  </mc:AlternateContent>
  <xr:revisionPtr revIDLastSave="0" documentId="8_{0D6B46D7-7004-4AD7-A2A7-217BDDC0F986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Adamsburgh Dukes" sheetId="1" r:id="rId1"/>
    <sheet name="East Jonathan Roadrunners" sheetId="2" r:id="rId2"/>
    <sheet name="Elm City Robbers" sheetId="3" r:id="rId3"/>
    <sheet name="Marchilton Militia" sheetId="4" r:id="rId4"/>
    <sheet name="Martingrove Mace" sheetId="5" r:id="rId5"/>
    <sheet name="Pennydelphia Punks" sheetId="6" r:id="rId6"/>
    <sheet name="Ruston Ragin' Roosters" sheetId="7" r:id="rId7"/>
    <sheet name="Shaunington Swampcats" sheetId="8" r:id="rId8"/>
    <sheet name="League Account" sheetId="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8" l="1"/>
  <c r="E182" i="6"/>
  <c r="E181" i="6"/>
  <c r="E191" i="5"/>
  <c r="E207" i="8"/>
  <c r="E208" i="8"/>
  <c r="E243" i="1"/>
  <c r="E190" i="5"/>
  <c r="E979" i="9"/>
  <c r="E978" i="9"/>
  <c r="E141" i="4"/>
  <c r="E977" i="9"/>
  <c r="E973" i="9"/>
  <c r="E974" i="9"/>
  <c r="E975" i="9"/>
  <c r="E976" i="9"/>
  <c r="E133" i="7"/>
  <c r="E131" i="7"/>
  <c r="E132" i="7"/>
  <c r="E242" i="1"/>
  <c r="E206" i="8"/>
  <c r="E180" i="6"/>
  <c r="E189" i="5"/>
  <c r="E139" i="4"/>
  <c r="E140" i="4"/>
  <c r="E184" i="3"/>
  <c r="E114" i="2"/>
  <c r="E241" i="1"/>
  <c r="E240" i="1"/>
  <c r="E239" i="1"/>
  <c r="E179" i="6"/>
  <c r="E237" i="1"/>
  <c r="E238" i="1"/>
  <c r="E112" i="2"/>
  <c r="E113" i="2"/>
  <c r="E182" i="3"/>
  <c r="E183" i="3"/>
  <c r="E137" i="4"/>
  <c r="E138" i="4"/>
  <c r="E187" i="5"/>
  <c r="E188" i="5"/>
  <c r="E177" i="6"/>
  <c r="E178" i="6"/>
  <c r="E129" i="7"/>
  <c r="E130" i="7"/>
  <c r="E205" i="8"/>
  <c r="E204" i="8"/>
  <c r="E969" i="9"/>
  <c r="E970" i="9"/>
  <c r="E971" i="9"/>
  <c r="E972" i="9"/>
  <c r="C968" i="9"/>
  <c r="D2" i="9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D617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D668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D698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C774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C859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C936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202" i="8"/>
  <c r="E203" i="8"/>
  <c r="E186" i="5"/>
  <c r="E185" i="5"/>
  <c r="E236" i="1"/>
  <c r="E111" i="4"/>
  <c r="E112" i="4"/>
  <c r="E113" i="4"/>
  <c r="E114" i="4"/>
  <c r="E88" i="2"/>
  <c r="E89" i="2"/>
  <c r="E90" i="2"/>
  <c r="E151" i="6"/>
  <c r="E152" i="6"/>
  <c r="E153" i="6"/>
  <c r="E154" i="6"/>
  <c r="E155" i="6"/>
  <c r="E156" i="6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C35" i="1"/>
  <c r="C56" i="1"/>
  <c r="C76" i="1"/>
  <c r="C93" i="1"/>
  <c r="C113" i="1"/>
  <c r="C138" i="1"/>
  <c r="C146" i="1"/>
  <c r="C167" i="1"/>
  <c r="C175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104" i="2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D53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224" i="1"/>
  <c r="E225" i="1"/>
  <c r="E226" i="1"/>
  <c r="E227" i="1"/>
  <c r="E228" i="1"/>
  <c r="E229" i="1"/>
  <c r="E230" i="1"/>
  <c r="E231" i="1"/>
  <c r="E232" i="1"/>
  <c r="E201" i="8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28" i="7"/>
  <c r="E184" i="5"/>
  <c r="E130" i="4"/>
  <c r="E131" i="4"/>
  <c r="E132" i="4"/>
  <c r="E133" i="4"/>
  <c r="E134" i="4"/>
  <c r="E135" i="4"/>
  <c r="E136" i="4"/>
  <c r="E233" i="1"/>
  <c r="E234" i="1"/>
  <c r="E235" i="1"/>
  <c r="E200" i="8"/>
  <c r="E199" i="8"/>
  <c r="E127" i="7"/>
  <c r="E183" i="5"/>
  <c r="E181" i="3"/>
  <c r="E105" i="2"/>
  <c r="E106" i="2"/>
  <c r="E107" i="2"/>
  <c r="E108" i="2"/>
  <c r="E109" i="2"/>
  <c r="E110" i="2"/>
  <c r="E111" i="2"/>
  <c r="E180" i="3"/>
  <c r="E126" i="7"/>
  <c r="E182" i="5"/>
  <c r="E125" i="7"/>
  <c r="E181" i="5"/>
  <c r="E180" i="5"/>
  <c r="E179" i="5"/>
  <c r="E178" i="5"/>
  <c r="E177" i="5"/>
  <c r="E179" i="3"/>
  <c r="E178" i="3"/>
  <c r="E176" i="5"/>
  <c r="E124" i="7"/>
  <c r="E177" i="3"/>
  <c r="E158" i="5"/>
  <c r="E159" i="5"/>
  <c r="E160" i="5"/>
  <c r="E161" i="5"/>
  <c r="E162" i="5"/>
  <c r="E163" i="5"/>
  <c r="E164" i="5"/>
  <c r="E165" i="5"/>
  <c r="E166" i="5"/>
  <c r="E167" i="5"/>
  <c r="E196" i="8"/>
  <c r="E197" i="8"/>
  <c r="E198" i="8"/>
  <c r="E121" i="7"/>
  <c r="E122" i="7"/>
  <c r="E123" i="7"/>
  <c r="E168" i="5"/>
  <c r="E169" i="5"/>
  <c r="E170" i="5"/>
  <c r="E171" i="5"/>
  <c r="E172" i="5"/>
  <c r="E173" i="5"/>
  <c r="E174" i="5"/>
  <c r="E175" i="5"/>
  <c r="E174" i="3"/>
  <c r="E175" i="3"/>
  <c r="E176" i="3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</calcChain>
</file>

<file path=xl/sharedStrings.xml><?xml version="1.0" encoding="utf-8"?>
<sst xmlns="http://schemas.openxmlformats.org/spreadsheetml/2006/main" count="2412" uniqueCount="391">
  <si>
    <t>Date</t>
  </si>
  <si>
    <t>Description</t>
  </si>
  <si>
    <t>Debit</t>
  </si>
  <si>
    <t>Credit</t>
  </si>
  <si>
    <t>Balance</t>
  </si>
  <si>
    <t>Balance carried forward from 2001 season</t>
  </si>
  <si>
    <t>2002 - League Dues</t>
  </si>
  <si>
    <t>2002 - Beer Division Regular Season Runner-up</t>
  </si>
  <si>
    <t>2003 - League Dues</t>
  </si>
  <si>
    <t>Paid cash</t>
  </si>
  <si>
    <t>2003 - Beer Division Regular Season Champion</t>
  </si>
  <si>
    <t>2003 - Overall Regular Season Champion</t>
  </si>
  <si>
    <t>2003 - $5 Pool Balance</t>
  </si>
  <si>
    <t>Cash payment</t>
  </si>
  <si>
    <t>2003 Website Fees Reimbursement</t>
  </si>
  <si>
    <t>2004 - League Dues</t>
  </si>
  <si>
    <t>BPFL Pro Line</t>
  </si>
  <si>
    <t>2004 Website Fees Reimbursement</t>
  </si>
  <si>
    <t>2005 - League Dues</t>
  </si>
  <si>
    <t>Fine - Started Deion Branch on his bye week</t>
  </si>
  <si>
    <t>2005 - Beer Division Regular Season Champion</t>
  </si>
  <si>
    <t>2005 - Overall Regular Season Champion</t>
  </si>
  <si>
    <t>2005 Website Fees Reimbursement</t>
  </si>
  <si>
    <t>Balance carried forward from 2005 season</t>
  </si>
  <si>
    <t>2006 - League Dues</t>
  </si>
  <si>
    <t>$5 Low team</t>
  </si>
  <si>
    <t>2006 Website Fees Reimbursement</t>
  </si>
  <si>
    <t>Balance carried forward from 2006 season</t>
  </si>
  <si>
    <t>2007 - League Dues</t>
  </si>
  <si>
    <t>$5 Fine - Starting DeShaun Foster on his bye week</t>
  </si>
  <si>
    <t>$15 Fine - Starting Mario Williams &amp; Ronde Barber on their bye weeks</t>
  </si>
  <si>
    <t>2007 Website Fees Reimbursement</t>
  </si>
  <si>
    <t>Balance carried forward from 2007 season</t>
  </si>
  <si>
    <t>2008 - League Dues</t>
  </si>
  <si>
    <t>Fine - Starting Jon Kitna while on NFL Injured Reserve</t>
  </si>
  <si>
    <t>Regular Season Beer Division Champion</t>
  </si>
  <si>
    <t>Regular Season BPFL Champion</t>
  </si>
  <si>
    <t>2008 Website Fee Reimbursement</t>
  </si>
  <si>
    <t>Transfer to East Jonathan</t>
  </si>
  <si>
    <t>Cash Withdrawal</t>
  </si>
  <si>
    <t>Balance carried forward from 2008 season</t>
  </si>
  <si>
    <t>2009 - League Dues</t>
  </si>
  <si>
    <t>2009 Beer Division Regular Season Champion</t>
  </si>
  <si>
    <t>2009 BPFL Regular Season Champion</t>
  </si>
  <si>
    <t>2009 Most Points Scored</t>
  </si>
  <si>
    <t>2009 Super Bowl Champion</t>
  </si>
  <si>
    <t>2009 Website Fee Reimbursement</t>
  </si>
  <si>
    <t>Withdrawal - March Madness Entry Fees</t>
  </si>
  <si>
    <t>Balance carried forward from 2009 season</t>
  </si>
  <si>
    <t>2010 League Dues</t>
  </si>
  <si>
    <t>Draft Day Golf &amp; Pro Bowl Expense</t>
  </si>
  <si>
    <t>Bowling Alley Dues</t>
  </si>
  <si>
    <t>2010 Beer Division Regular Season Champion</t>
  </si>
  <si>
    <t>2010 BPFL Regular Season Champion</t>
  </si>
  <si>
    <t>2010 Most Points Scored</t>
  </si>
  <si>
    <t>March Madness Dues</t>
  </si>
  <si>
    <t>Balance carried forward from 2010 season</t>
  </si>
  <si>
    <t>Desroches Golf Tournament Entry Fees</t>
  </si>
  <si>
    <t>2011 League Dues</t>
  </si>
  <si>
    <t>BPFL Draft Host Subsidy</t>
  </si>
  <si>
    <t>2011 Beer Division Playoff Champion</t>
  </si>
  <si>
    <t>2011 Website Fee Reimbursement</t>
  </si>
  <si>
    <t>Playoff Pool Dues</t>
  </si>
  <si>
    <t>Playoff Pool 1st Place</t>
  </si>
  <si>
    <t>Balance carried forward from 2011 season</t>
  </si>
  <si>
    <t>2012 League Dues</t>
  </si>
  <si>
    <t>Colts Season Tickets</t>
  </si>
  <si>
    <t>2012 BPFL Website Fees</t>
  </si>
  <si>
    <t>2012 Beer Division Regular Season Champion</t>
  </si>
  <si>
    <t>2012 BPFL Regular Season Champion</t>
  </si>
  <si>
    <t>2012 Most Points Scored</t>
  </si>
  <si>
    <t>Withdrawal - Bowling Alley Side Bets</t>
  </si>
  <si>
    <t>March Madness Dues - ADeacon X 2, JDeacon</t>
  </si>
  <si>
    <t>March Madness Dues - Dpike</t>
  </si>
  <si>
    <t>Balance carried forward from 2012 season</t>
  </si>
  <si>
    <t>2013 League Dues</t>
  </si>
  <si>
    <t>$5 Low Team</t>
  </si>
  <si>
    <t>Football Trip, Colts, Etc</t>
  </si>
  <si>
    <t>2013 Most Points Scored</t>
  </si>
  <si>
    <t>March Madness Entry</t>
  </si>
  <si>
    <t>Balance carried forward from 2013 season</t>
  </si>
  <si>
    <t>2014 League Dues</t>
  </si>
  <si>
    <t>$5 Fine - Starting Daryl Smith on his bye week</t>
  </si>
  <si>
    <t>2014 BPFL Website Fees</t>
  </si>
  <si>
    <t>March Madness Winnings</t>
  </si>
  <si>
    <t>Balance carried forward from 2014 season</t>
  </si>
  <si>
    <t>2015 League Dues</t>
  </si>
  <si>
    <t>Transfer to Shaun - Colts Tickets &amp; PMHA Raffle</t>
  </si>
  <si>
    <t>2015 BPFL Website Fees</t>
  </si>
  <si>
    <t>Balance carried forward from 2015 season</t>
  </si>
  <si>
    <t>League Assessment</t>
  </si>
  <si>
    <t>2016 League Dues</t>
  </si>
  <si>
    <t>2016 Beer Division Regular Season Champion</t>
  </si>
  <si>
    <t>2016 BPFL Regular Season Champion</t>
  </si>
  <si>
    <t>2016 BPFL Regular Season Most Points Scored</t>
  </si>
  <si>
    <t>2016 Super Bowl Champion</t>
  </si>
  <si>
    <t>2016 BPFL Website Fees</t>
  </si>
  <si>
    <t>2016 Football Trip - Money Owing from Desroches</t>
  </si>
  <si>
    <t>Mike's Hockey Pool</t>
  </si>
  <si>
    <t>Balance carried forward from 2016 season</t>
  </si>
  <si>
    <t>2017 League Dues</t>
  </si>
  <si>
    <t>Oct 5 Colts Tickets Transferred to Desroches</t>
  </si>
  <si>
    <t>Football bets won vs Desroches</t>
  </si>
  <si>
    <t>2017 Beer Division Regular Season Champion</t>
  </si>
  <si>
    <t>2017 BPFL Regular Season Champion</t>
  </si>
  <si>
    <t>2017 BPFL Regular Season Most Point Scored</t>
  </si>
  <si>
    <t>2017 BPFL Website Fees</t>
  </si>
  <si>
    <t>Colts Playoff Tickets</t>
  </si>
  <si>
    <t>Balance carried forward from 2017 season</t>
  </si>
  <si>
    <t>2018 League Dues</t>
  </si>
  <si>
    <t>Penetang Flames Raffle</t>
  </si>
  <si>
    <t>2018 Beer Division Regular Season Champion</t>
  </si>
  <si>
    <t>2018 BPFL Regular Season Champion</t>
  </si>
  <si>
    <t>2018 BPFL Regular Season Most Point Scored</t>
  </si>
  <si>
    <t>Withdrawal paid via eTransfer</t>
  </si>
  <si>
    <t>Georgia expenses settled up with Desroches</t>
  </si>
  <si>
    <t>2018 Beer Division Playoff Champion</t>
  </si>
  <si>
    <t>2018 BPFL Website Fees</t>
  </si>
  <si>
    <t>Balance carried forward from 2018 season</t>
  </si>
  <si>
    <t>2019 League Dues</t>
  </si>
  <si>
    <t>2019 Beer Division Regular Season Champion</t>
  </si>
  <si>
    <t>2019 BPFL Regular Season Champion</t>
  </si>
  <si>
    <t>2019 Beer Division Playoff Champion</t>
  </si>
  <si>
    <t>Fine - Started Shaun Ellis on Bye Week</t>
  </si>
  <si>
    <t>Paid by cheque</t>
  </si>
  <si>
    <t>Fine - Failing to submit a line-up before the deadline</t>
  </si>
  <si>
    <t>Fine - Starting Jovan Haye on his bye week</t>
  </si>
  <si>
    <t>Transfer from Adamsburgh</t>
  </si>
  <si>
    <t>$5 Fine - Starting DeMeco Ryans while he is on IR</t>
  </si>
  <si>
    <t>2011 Pizza Division Regular Season Champion</t>
  </si>
  <si>
    <t>2014 Pizza Division Regular Season Champion</t>
  </si>
  <si>
    <t>2014 BPFL Regular Season Champion</t>
  </si>
  <si>
    <t>2014 Most Points Scored</t>
  </si>
  <si>
    <t>2014 Pizza Division Champion</t>
  </si>
  <si>
    <t>$5 Fine - Late IR Submission</t>
  </si>
  <si>
    <t>Paid by eTransfer</t>
  </si>
  <si>
    <t>Paid via eTransfer</t>
  </si>
  <si>
    <t>2004 - Beer Division Regular Season Champion</t>
  </si>
  <si>
    <t>2004 - Overall Regular Season Champion</t>
  </si>
  <si>
    <t>2005 - Super Bowl Runner-up</t>
  </si>
  <si>
    <t>2006 - Beer Division Regular Season Champion</t>
  </si>
  <si>
    <t>2006 - Overall Regular Season Champion</t>
  </si>
  <si>
    <t>2006 - Beer Division Playoff Champion</t>
  </si>
  <si>
    <t>BPFL Super Bowl Champion</t>
  </si>
  <si>
    <t>Cash withdrawal</t>
  </si>
  <si>
    <t>2013 Beer Division Champion</t>
  </si>
  <si>
    <t>2014 Beer Division Regular Season Champion</t>
  </si>
  <si>
    <t>2014 BPFL Champion</t>
  </si>
  <si>
    <t>2015 Super Bowl Finalist</t>
  </si>
  <si>
    <t>2002 - Beer Division Playoff Champion</t>
  </si>
  <si>
    <t>Fine - Started Ifeanyi Ohalete on Bye Week</t>
  </si>
  <si>
    <t>2004 - BPFL Champion</t>
  </si>
  <si>
    <t>Withdrawal (Madness Madness Entry Fee)</t>
  </si>
  <si>
    <t>Fine - No coach</t>
  </si>
  <si>
    <t>$5 Fine - Starting Kerry Rhodes on his bye week</t>
  </si>
  <si>
    <t>2007 - Super Bowl Runner-Up</t>
  </si>
  <si>
    <t>Fine - Starting Michael Bush while on BPFL Injured Reserve</t>
  </si>
  <si>
    <t>Paid cash - March Madness Winnings</t>
  </si>
  <si>
    <t>Cash Withdrawal (Baseball Pool Entry)</t>
  </si>
  <si>
    <t>Paid cash - Baseball Pool Winnings</t>
  </si>
  <si>
    <t>Golf, Rental Clubs &amp; UFC</t>
  </si>
  <si>
    <t>Paid Cash</t>
  </si>
  <si>
    <t>2010 Beer Division Playoff Champion</t>
  </si>
  <si>
    <t>Scoring Site Fees</t>
  </si>
  <si>
    <t>Transfer funds to Martingrove to cover Survivor fees</t>
  </si>
  <si>
    <t>2011 Beer Division Regular Season Champion</t>
  </si>
  <si>
    <t>2011 Overall Regular Season Champion</t>
  </si>
  <si>
    <t>2011 Most Points Scored During Regular Season</t>
  </si>
  <si>
    <t>2012 Beer Division Champion</t>
  </si>
  <si>
    <t>$10 Fine - Starting both Joe Flacco and Demario Davis on their bye weeks</t>
  </si>
  <si>
    <t>$5 Fine - Late submission of drop list</t>
  </si>
  <si>
    <t>$10 Fine - Late IR Submission</t>
  </si>
  <si>
    <t>March Madness Entry x 3</t>
  </si>
  <si>
    <t>2002 - Beer Division Regular Season Champion</t>
  </si>
  <si>
    <t>2002 - BPFL Regular Season Champion</t>
  </si>
  <si>
    <t>2003 - BPFL Champion</t>
  </si>
  <si>
    <t>Fine - Only drafted 36 players</t>
  </si>
  <si>
    <t>Fine - Started Donnie Edwards on his bye week</t>
  </si>
  <si>
    <t>Fine - Started Donovin Darius when out for season</t>
  </si>
  <si>
    <t>Fine - Started Mike Tice on his bye week</t>
  </si>
  <si>
    <t>Fine - Starting Leroy Hill on his bye week</t>
  </si>
  <si>
    <t>Paid cheque</t>
  </si>
  <si>
    <t>$5 Fine - Starting Johnny Knox on his bye week</t>
  </si>
  <si>
    <t>Transfer funds from Marchilton to cover Survivor fees</t>
  </si>
  <si>
    <t>$5 Fine - Trading Draft Pick that had previously already been traded</t>
  </si>
  <si>
    <t>Paid Cheque</t>
  </si>
  <si>
    <t>2013 Beer Division Regular Season Champion</t>
  </si>
  <si>
    <t>Shaun's Entry to Survivor Pool</t>
  </si>
  <si>
    <t>2015 Beer Division Regular Season Champion</t>
  </si>
  <si>
    <t>March Madness - Martin &amp; Bailey</t>
  </si>
  <si>
    <t>March Madness - Mark Olds</t>
  </si>
  <si>
    <t>$10 Fine - Illegal substitution</t>
  </si>
  <si>
    <t>2017 Super Bowl Champion</t>
  </si>
  <si>
    <t>March Madness Entry x 2</t>
  </si>
  <si>
    <t>2002 - Pizza Division Regular Season Champion</t>
  </si>
  <si>
    <t>2003 - Pizza Division Regular Season Champion</t>
  </si>
  <si>
    <t>2003 - Pizza Division Playoff Champion</t>
  </si>
  <si>
    <t>Paid Cash (March Madness Winnings)</t>
  </si>
  <si>
    <t>Regular Season Pizza Division Champion</t>
  </si>
  <si>
    <t>$5 Fine - Drafting 38 players (Jones)</t>
  </si>
  <si>
    <t>$25 Fine - Drafting 38 players (Brayton)</t>
  </si>
  <si>
    <t>2009 Pizza Division Regular Season Champions</t>
  </si>
  <si>
    <t>2009 Super Bowl Runner Up</t>
  </si>
  <si>
    <t>2010 Pizza Division Regular Season Champion</t>
  </si>
  <si>
    <t>2010 BPFL Champion</t>
  </si>
  <si>
    <t>Playoff Pool 2nd Place</t>
  </si>
  <si>
    <t>2013 BPFL Champion</t>
  </si>
  <si>
    <t>Colts Tickets</t>
  </si>
  <si>
    <t>$5 Fine - Late submission of waiver draft protections</t>
  </si>
  <si>
    <t>$10 Fine - Selected only 37 players</t>
  </si>
  <si>
    <t>2016 Pizza Division Regular Season Champion</t>
  </si>
  <si>
    <t>2017 Pizza Division Playoff Champion</t>
  </si>
  <si>
    <t>$5 Fine - Starting a player that is on IR</t>
  </si>
  <si>
    <t>$5 Fine - Only drafted to 39 players</t>
  </si>
  <si>
    <t>2003 - League Fines</t>
  </si>
  <si>
    <t>Fine - Failing to submit a lineup</t>
  </si>
  <si>
    <t>$5 Fine - Starting Nate Clements on his bye week</t>
  </si>
  <si>
    <t>$10 Fine - Starting Chris Chambers on his bye week</t>
  </si>
  <si>
    <t>$15 Fine - Starting Cedric Benson on his bye week</t>
  </si>
  <si>
    <t>Paid cash (March Madness winnings)</t>
  </si>
  <si>
    <t>Pizza Division Playoff Champion</t>
  </si>
  <si>
    <t>BPFL Pro Bowl Loser Poker Tournament Fees</t>
  </si>
  <si>
    <t>2012 Pizza Division Regular Season Champion</t>
  </si>
  <si>
    <t>2012 BPFL Champion</t>
  </si>
  <si>
    <t>2013 Pizza Division Regular Season Champion</t>
  </si>
  <si>
    <t>2013 BPFL Regular Season Champion</t>
  </si>
  <si>
    <t>2016 Pizza Division Playoff Champion</t>
  </si>
  <si>
    <t>2018 Pizza Division Regular Season Champions</t>
  </si>
  <si>
    <t>2018 Super Bowl Champion</t>
  </si>
  <si>
    <t>2002 - Pizza Division Regular Season Runner-up</t>
  </si>
  <si>
    <t>2002 - BPFL Champion</t>
  </si>
  <si>
    <t>2004 - Pizza Division Regular Season Champion</t>
  </si>
  <si>
    <t>2004 - Pizza Division Playoff Champion</t>
  </si>
  <si>
    <t>2005 - Pizza Division Regular Season Champion</t>
  </si>
  <si>
    <t>2005 - Super Bowl Champion</t>
  </si>
  <si>
    <t>Withdrawal</t>
  </si>
  <si>
    <t>2006 - Pizza Division Regular Season Champion</t>
  </si>
  <si>
    <t>2006 - Super Bowl Champion</t>
  </si>
  <si>
    <t>$5 Fine - Starting Chad Johnson after trading him away</t>
  </si>
  <si>
    <t>2007 - Super Bowl Champion</t>
  </si>
  <si>
    <t>$5 Fine - Starting Aaron Kampman on his bye week</t>
  </si>
  <si>
    <t>2011 BPFL Super Bowl Champion</t>
  </si>
  <si>
    <t>Martin's Survivor Pool Entry</t>
  </si>
  <si>
    <t>Transfer from Adam - Colts Tickets &amp; PMHA Raffle</t>
  </si>
  <si>
    <t>2015 Pizza Division Regular Season Champion</t>
  </si>
  <si>
    <t>2015 BPFL Regular Season Champion</t>
  </si>
  <si>
    <t>2015 BPFL Regular Season Most Point Scored</t>
  </si>
  <si>
    <t>2015 Super Bowl Champion</t>
  </si>
  <si>
    <t>2016 Football Trip - Money Owing to Deacon</t>
  </si>
  <si>
    <t>Deacon - Colts season tickets</t>
  </si>
  <si>
    <t>Paid by Transfer</t>
  </si>
  <si>
    <t>Oct 5 Colts Tickets Transferred from Deacon</t>
  </si>
  <si>
    <t>Football bets lost to Deacon</t>
  </si>
  <si>
    <t>2017 Pizza Division Regular Season Champion</t>
  </si>
  <si>
    <t>Deacon - Colts Playoff Tickets</t>
  </si>
  <si>
    <t>March Madness Enrty - Ruston 2018</t>
  </si>
  <si>
    <t>March Madness Enrty - Martingrove x 2</t>
  </si>
  <si>
    <t>March Madness Enrty - Marchilton x 3</t>
  </si>
  <si>
    <t>2019 Pizza Division Regular Season Champion</t>
  </si>
  <si>
    <t>2019 BPFL Regular Season Most Point Scored</t>
  </si>
  <si>
    <t>2019 Super Bowl Champion</t>
  </si>
  <si>
    <t>2003 Website Fees</t>
  </si>
  <si>
    <t>Fine money carried forward from 2003 season</t>
  </si>
  <si>
    <t>Accumulated Interest 2003 &amp; 2004</t>
  </si>
  <si>
    <t>Interest</t>
  </si>
  <si>
    <t>Fine MGV - Only drafted 36 players</t>
  </si>
  <si>
    <t>$5 Low team - Ruston</t>
  </si>
  <si>
    <t>Fine EJ - Started Shaun Ellis on bye week</t>
  </si>
  <si>
    <t>$5 Low team - Martingrove</t>
  </si>
  <si>
    <t>$5 Low team - Elm City</t>
  </si>
  <si>
    <t>$5 Low team - East Jonathan</t>
  </si>
  <si>
    <t>Fine MRC - Started Ifeanyi Ohalete on bye week</t>
  </si>
  <si>
    <t>$5 Low team - Marchilton</t>
  </si>
  <si>
    <t>$5 Low team - Pennydelphia</t>
  </si>
  <si>
    <t>Fine MGV - Started Donnie Edwards on bye week</t>
  </si>
  <si>
    <t>BPFL Pro Line - Pennydelphia</t>
  </si>
  <si>
    <t>BPFL Pro Line - Shaunington</t>
  </si>
  <si>
    <t>BPFL Pro Line - East Jonathan</t>
  </si>
  <si>
    <t>BPFL Pro Line - Adamsburgh</t>
  </si>
  <si>
    <t>BPFL Pro Line - Elm City</t>
  </si>
  <si>
    <t>BPFL Pro Line - Marchilton</t>
  </si>
  <si>
    <t>BPFL Pro Line - Martingrove</t>
  </si>
  <si>
    <t>2004 Website Fees</t>
  </si>
  <si>
    <t>Fine MGV - Started Donovin Darius when out for season</t>
  </si>
  <si>
    <t>Fine MGV - Started Mike Tice on his bye week</t>
  </si>
  <si>
    <t>Fine ADB - Started Deion Branch on his bye week</t>
  </si>
  <si>
    <t>$5 Low team - Shaunington</t>
  </si>
  <si>
    <t>2005 Website Fees Reimbursement - Adamsburgh</t>
  </si>
  <si>
    <t>$5 Low team - Adamsburgh</t>
  </si>
  <si>
    <t>Martingrove fine - Staring Leroy Hill on his bye week</t>
  </si>
  <si>
    <t>Marchilton fine - No coach</t>
  </si>
  <si>
    <t>Ruston fine - Failing to submit a lineup</t>
  </si>
  <si>
    <t>$5 Low - team - Adamsburgh</t>
  </si>
  <si>
    <t>Website Fee Reimbursement - Adamsburgh</t>
  </si>
  <si>
    <t>$5 Fine - Shaunington - Starting Chad Johnson after trading him away</t>
  </si>
  <si>
    <t>$5 Fine - Ruston - Starting Nate Clements on his bye week</t>
  </si>
  <si>
    <t>$5 Fine - Adamsburgh - Starting DeShaun Foster on his bye week</t>
  </si>
  <si>
    <t>$10 Fine - Ruston - Starting Chris Chambers on his bye week</t>
  </si>
  <si>
    <t>$15 Fine - Ruston - Starting Cedric Benson on his bye week</t>
  </si>
  <si>
    <t>$15 Fine - Adamsburgh - Starting Mario Williams &amp; Ronde Barber on their bye weeks</t>
  </si>
  <si>
    <t>$5 Fine - Marchilton - Starting Kerry Rhodes on his bye week</t>
  </si>
  <si>
    <t>Scoring Website Fees</t>
  </si>
  <si>
    <t>Fine - Marchilton - Starting Michael Bush while on BPFL Injured Reserve</t>
  </si>
  <si>
    <t>Fine - Adamsburgh - Starting Jon Kitna while on NFL Injured Reserve</t>
  </si>
  <si>
    <t>Fine - East Jonathan - Failing to submit a line-up before the deadline</t>
  </si>
  <si>
    <t>Fine - East Jonathan - Starting Jovan Haye on his bye week</t>
  </si>
  <si>
    <t>Fine - Pennydelphia - Failing to submit a line-up before the deadline</t>
  </si>
  <si>
    <t>Fine - Ruston - Failing to submit a line-up before the deadline</t>
  </si>
  <si>
    <t>Adamsburgh - Website Fees</t>
  </si>
  <si>
    <t>$5 Fine - Pennydelphia - Drafting 38 players (Jones)</t>
  </si>
  <si>
    <t>$25 Fine - Pennydelphia - Drafting 38 players (Brayton)</t>
  </si>
  <si>
    <t>Stat Website Subscription</t>
  </si>
  <si>
    <t>$5 Fine - Martingrove - Starting Johnny Knox on his bye week</t>
  </si>
  <si>
    <t>$5 Fine - East Jonathan - Starting DeMeco Ryans while he is on IR</t>
  </si>
  <si>
    <t>$5 Fine - Shaunington - Starting Aaron Kampman on his bye week</t>
  </si>
  <si>
    <t>BPFL Draft Host Subsidy - Adamsburgh</t>
  </si>
  <si>
    <t>Withdrawal - Ruston Donation for Gabrielle</t>
  </si>
  <si>
    <t>BPFL Draft Host Subsidy - Marchilton</t>
  </si>
  <si>
    <t>$5 Fine - Martingrove - Trading Draft Pick that had previously already been traded</t>
  </si>
  <si>
    <t>BPFL Draft Host Subsidy - Shaunington</t>
  </si>
  <si>
    <t>BPFL Draft Host Subsidy - Martingrove</t>
  </si>
  <si>
    <t>Trophy Shields</t>
  </si>
  <si>
    <t>$5 Fine - Adamsburgh - Starting Daryl Smith on his bye week</t>
  </si>
  <si>
    <t>$10 Fine - Marchilton - Starting both Joe Flacco and Demario Davis on their bye weeks</t>
  </si>
  <si>
    <t>BPFL Draft Host Subsidy - Pennydelphia</t>
  </si>
  <si>
    <t>$38.76 Assessment for each team</t>
  </si>
  <si>
    <t>BPFL Draft Host Subsidy - Elm City</t>
  </si>
  <si>
    <t>$5 Fine - Pennydelphia - Late submission of waiver draft protections</t>
  </si>
  <si>
    <t>$5 Fine - Ruston - Late submission of waiver draft protections</t>
  </si>
  <si>
    <t>$5 Fine - Marchilton - Late submission of drop list</t>
  </si>
  <si>
    <t>$5 Fine - Martingrove - Late submission of drop list</t>
  </si>
  <si>
    <t>$10 Fine - Pennydelphia - Selected only 37 players</t>
  </si>
  <si>
    <t>$10 Fine - Marchilton - Late IR Submission</t>
  </si>
  <si>
    <t>$5 Fine - East Jonathan - Late IR Submission</t>
  </si>
  <si>
    <t>BPFL Website Fees - Adamsburgh</t>
  </si>
  <si>
    <t>$19.01 Assessment for each team</t>
  </si>
  <si>
    <t>$10 Fine - Martingrove - Illegal substitution</t>
  </si>
  <si>
    <t>2017 BPFL Website Fees - Adamsburgh</t>
  </si>
  <si>
    <t>$24.22 Assessment for each team</t>
  </si>
  <si>
    <t>BPFL Draft Host Subsidy - East Jonathan</t>
  </si>
  <si>
    <t>$5 Fine - Pennydelphia - Starting a player that is on IR</t>
  </si>
  <si>
    <t>2018 BPFL Website Fees - Adamsburgh</t>
  </si>
  <si>
    <t>$14.12 Assessment for each team</t>
  </si>
  <si>
    <t>$5 Fine - Pennydelphia - Only drafted to 39 players</t>
  </si>
  <si>
    <t>2019 BPFL Website Fees - Adamsburgh</t>
  </si>
  <si>
    <t>Balance carried forward from 2019 season</t>
  </si>
  <si>
    <t>2020 League Dues</t>
  </si>
  <si>
    <t>$39.57 Assessment for each team</t>
  </si>
  <si>
    <t xml:space="preserve"> BPFL Website Fees up to Aug 31, 2020</t>
  </si>
  <si>
    <t>Withdrawal - Entry Fee for Adam’s Masters Pool</t>
  </si>
  <si>
    <t>2020 Beer Division Regular Season Champion</t>
  </si>
  <si>
    <t>2020 Pizza Division Regular Season Champion</t>
  </si>
  <si>
    <t>2020 BPFL Regular Season Champion</t>
  </si>
  <si>
    <t>2020 BPFL Regular Season Most Point Scored</t>
  </si>
  <si>
    <t>2020 Pizza Division Playoff Champion</t>
  </si>
  <si>
    <t>2020 Super Bowl Champion</t>
  </si>
  <si>
    <t>Playoff Pool Winnings</t>
  </si>
  <si>
    <t>$5 Fine - Adamsburgh - Starting Jadeveon Clowney on his bye week</t>
  </si>
  <si>
    <t>$5 Fine - Starting Jadeveon Clowney on his bye week</t>
  </si>
  <si>
    <t>$5 Fine - Starting Todd Davis while on IR</t>
  </si>
  <si>
    <t>$5 Fine - Marchilton - Starting Todd Davis while on IR</t>
  </si>
  <si>
    <t>$5 Fine - East Jonathan - Starting Justin Evans while on IR</t>
  </si>
  <si>
    <t>$5 Fine - Starting Justin Evans while on IR</t>
  </si>
  <si>
    <t>$5 Fine - Starting Stephen Gostkowski while on IR</t>
  </si>
  <si>
    <t>$5 Fine - Adamsburgh - Starting Stephen Gostkowski while on IR</t>
  </si>
  <si>
    <t>$5 Fine - Late submission of drops</t>
  </si>
  <si>
    <t>$5 Fine - East Jonathan - Late submission of drops</t>
  </si>
  <si>
    <t>$25 Fine - Drafting an extra player</t>
  </si>
  <si>
    <t>$10 Fine - Drafting too few players</t>
  </si>
  <si>
    <t>$10 Fine - Pennydelphia - Drafting too few players</t>
  </si>
  <si>
    <t>$25 Fine - Adamsburgh - Drafting an extra player</t>
  </si>
  <si>
    <t xml:space="preserve">$5 Fine - Late IR submission </t>
  </si>
  <si>
    <t xml:space="preserve">$5 Fine - Marchilton - Late IR submission </t>
  </si>
  <si>
    <t xml:space="preserve">$5 Fine - East Jonathan - Late IR submission </t>
  </si>
  <si>
    <t xml:space="preserve">March Madness Winnings </t>
  </si>
  <si>
    <t>March Madness Winnings - Martingrove</t>
  </si>
  <si>
    <t>March Madness Winnings - Adamsburgh</t>
  </si>
  <si>
    <t>$5 Fine - Pennydelphia - Late submission of protections</t>
  </si>
  <si>
    <t>$5 Fine - Adamsburgh - Late submission of drops</t>
  </si>
  <si>
    <t>Balance carried forward from 2020 season</t>
  </si>
  <si>
    <t>$23.28 Assessment for each team</t>
  </si>
  <si>
    <t>Scoring Site Fees - Marchilton</t>
  </si>
  <si>
    <t>$5 Fine - Late submission of protections</t>
  </si>
  <si>
    <t>BPFL Website Fees</t>
  </si>
  <si>
    <t>2021 League Dues</t>
  </si>
  <si>
    <t>Draft Host Subsidy</t>
  </si>
  <si>
    <t>Draft Host Subsidy - Ruston</t>
  </si>
  <si>
    <t>Transfer to Shaunington - PMHA Raffle</t>
  </si>
  <si>
    <t>Transfer from Adamsburgh - PMHA Raffle</t>
  </si>
  <si>
    <t>Transfer from Martingrove - PMHA Raffle</t>
  </si>
  <si>
    <t>Transfer from Pennydelphia - PMHA Raffle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</si>
</sst>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"/>
    <numFmt numFmtId="165" formatCode="&quot;$&quot;#,##0.00"/>
  </numFmts>
  <fonts count="6" x14ac:knownFonts="1">
    <font>
      <sz val="10"/>
      <color rgb="FF00000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5" fontId="3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0" borderId="0" xfId="0" applyFont="1" applyAlignment="1"/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44" fontId="5" fillId="0" borderId="0" xfId="0" applyNumberFormat="1" applyFont="1" applyAlignment="1"/>
    <xf numFmtId="164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1"/>
  <sheetViews>
    <sheetView workbookViewId="0">
      <pane ySplit="1" topLeftCell="A234" activePane="bottomLeft" state="frozen"/>
      <selection activeCell="B1" sqref="B1"/>
      <selection pane="bottomLeft" activeCell="C243" sqref="A243:XFD243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100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98" si="0">E2+C3-D3</f>
        <v>0</v>
      </c>
    </row>
    <row r="4" spans="1:11" ht="12" hidden="1" customHeight="1" x14ac:dyDescent="0.25">
      <c r="A4" s="5">
        <v>37592</v>
      </c>
      <c r="B4" t="s">
        <v>7</v>
      </c>
      <c r="C4" s="6">
        <v>25</v>
      </c>
      <c r="D4" s="6"/>
      <c r="E4" s="7">
        <f t="shared" si="0"/>
        <v>25</v>
      </c>
    </row>
    <row r="5" spans="1:11" ht="12" hidden="1" customHeight="1" x14ac:dyDescent="0.25">
      <c r="A5" s="5">
        <v>37855</v>
      </c>
      <c r="B5" t="s">
        <v>8</v>
      </c>
      <c r="C5" s="6"/>
      <c r="D5" s="6">
        <v>100</v>
      </c>
      <c r="E5" s="7">
        <f t="shared" si="0"/>
        <v>-75</v>
      </c>
    </row>
    <row r="6" spans="1:11" ht="12" hidden="1" customHeight="1" x14ac:dyDescent="0.25">
      <c r="A6" s="5">
        <v>37855</v>
      </c>
      <c r="B6" t="s">
        <v>9</v>
      </c>
      <c r="C6" s="6">
        <v>75</v>
      </c>
      <c r="D6" s="6"/>
      <c r="E6" s="7">
        <f t="shared" si="0"/>
        <v>0</v>
      </c>
    </row>
    <row r="7" spans="1:11" ht="12" hidden="1" customHeight="1" x14ac:dyDescent="0.25">
      <c r="A7" s="5">
        <v>37957</v>
      </c>
      <c r="B7" t="s">
        <v>10</v>
      </c>
      <c r="C7" s="6">
        <v>150</v>
      </c>
      <c r="D7" s="6"/>
      <c r="E7" s="7">
        <f t="shared" si="0"/>
        <v>150</v>
      </c>
    </row>
    <row r="8" spans="1:11" ht="12" hidden="1" customHeight="1" x14ac:dyDescent="0.25">
      <c r="A8" s="5">
        <v>37957</v>
      </c>
      <c r="B8" t="s">
        <v>11</v>
      </c>
      <c r="C8" s="6">
        <v>100</v>
      </c>
      <c r="D8" s="6"/>
      <c r="E8" s="7">
        <f t="shared" si="0"/>
        <v>250</v>
      </c>
    </row>
    <row r="9" spans="1:11" ht="12" hidden="1" customHeight="1" x14ac:dyDescent="0.25">
      <c r="A9" s="5">
        <v>37957</v>
      </c>
      <c r="B9" t="s">
        <v>12</v>
      </c>
      <c r="C9" s="6">
        <v>20</v>
      </c>
      <c r="D9" s="6"/>
      <c r="E9" s="7">
        <f t="shared" si="0"/>
        <v>270</v>
      </c>
    </row>
    <row r="10" spans="1:11" ht="12" hidden="1" customHeight="1" x14ac:dyDescent="0.25">
      <c r="A10" s="5">
        <v>37978</v>
      </c>
      <c r="B10" t="s">
        <v>13</v>
      </c>
      <c r="C10" s="6"/>
      <c r="D10" s="6">
        <v>150</v>
      </c>
      <c r="E10" s="7">
        <f t="shared" si="0"/>
        <v>120</v>
      </c>
    </row>
    <row r="11" spans="1:11" ht="12" hidden="1" customHeight="1" x14ac:dyDescent="0.25">
      <c r="A11" s="5">
        <v>38227</v>
      </c>
      <c r="B11" s="8" t="s">
        <v>14</v>
      </c>
      <c r="C11" s="6">
        <v>28.75</v>
      </c>
      <c r="D11" s="6"/>
      <c r="E11" s="7">
        <f t="shared" si="0"/>
        <v>148.75</v>
      </c>
    </row>
    <row r="12" spans="1:11" ht="12" hidden="1" customHeight="1" x14ac:dyDescent="0.25">
      <c r="A12" s="5">
        <v>38227</v>
      </c>
      <c r="B12" t="s">
        <v>15</v>
      </c>
      <c r="C12" s="6"/>
      <c r="D12" s="6">
        <v>100</v>
      </c>
      <c r="E12" s="7">
        <f t="shared" si="0"/>
        <v>48.75</v>
      </c>
    </row>
    <row r="13" spans="1:11" ht="12" hidden="1" customHeight="1" x14ac:dyDescent="0.25">
      <c r="A13" s="5">
        <v>38331</v>
      </c>
      <c r="B13" t="s">
        <v>16</v>
      </c>
      <c r="C13" s="6"/>
      <c r="D13" s="6">
        <v>10</v>
      </c>
      <c r="E13" s="7">
        <f t="shared" si="0"/>
        <v>38.75</v>
      </c>
    </row>
    <row r="14" spans="1:11" ht="12" hidden="1" customHeight="1" x14ac:dyDescent="0.25">
      <c r="A14" s="5">
        <v>38357</v>
      </c>
      <c r="B14" t="s">
        <v>17</v>
      </c>
      <c r="C14" s="6">
        <v>28.75</v>
      </c>
      <c r="D14" s="6"/>
      <c r="E14" s="7">
        <f t="shared" si="0"/>
        <v>67.5</v>
      </c>
    </row>
    <row r="15" spans="1:11" ht="12" hidden="1" customHeight="1" x14ac:dyDescent="0.25">
      <c r="A15" s="5">
        <v>38591</v>
      </c>
      <c r="B15" t="s">
        <v>18</v>
      </c>
      <c r="C15" s="6"/>
      <c r="D15" s="6">
        <v>100</v>
      </c>
      <c r="E15" s="7">
        <f t="shared" si="0"/>
        <v>-32.5</v>
      </c>
    </row>
    <row r="16" spans="1:11" ht="12" hidden="1" customHeight="1" x14ac:dyDescent="0.25">
      <c r="A16" s="5">
        <v>38591</v>
      </c>
      <c r="B16" t="s">
        <v>9</v>
      </c>
      <c r="C16" s="6">
        <v>50</v>
      </c>
      <c r="D16" s="6"/>
      <c r="E16" s="7">
        <f t="shared" si="0"/>
        <v>17.5</v>
      </c>
    </row>
    <row r="17" spans="1:5" ht="12" hidden="1" customHeight="1" x14ac:dyDescent="0.25">
      <c r="A17" s="5">
        <v>38608</v>
      </c>
      <c r="B17" t="s">
        <v>16</v>
      </c>
      <c r="C17" s="6"/>
      <c r="D17" s="6">
        <v>5</v>
      </c>
      <c r="E17" s="7">
        <f t="shared" si="0"/>
        <v>12.5</v>
      </c>
    </row>
    <row r="18" spans="1:5" ht="12" hidden="1" customHeight="1" x14ac:dyDescent="0.25">
      <c r="A18" s="5">
        <v>38617</v>
      </c>
      <c r="B18" t="s">
        <v>16</v>
      </c>
      <c r="C18" s="6"/>
      <c r="D18" s="6">
        <v>2</v>
      </c>
      <c r="E18" s="7">
        <f t="shared" si="0"/>
        <v>10.5</v>
      </c>
    </row>
    <row r="19" spans="1:5" ht="12" hidden="1" customHeight="1" x14ac:dyDescent="0.25">
      <c r="A19" s="5">
        <v>38622</v>
      </c>
      <c r="B19" t="s">
        <v>16</v>
      </c>
      <c r="C19" s="6"/>
      <c r="D19" s="6">
        <v>2</v>
      </c>
      <c r="E19" s="7">
        <f t="shared" si="0"/>
        <v>8.5</v>
      </c>
    </row>
    <row r="20" spans="1:5" ht="12" hidden="1" customHeight="1" x14ac:dyDescent="0.25">
      <c r="A20" s="5">
        <v>38639</v>
      </c>
      <c r="B20" t="s">
        <v>16</v>
      </c>
      <c r="C20" s="6"/>
      <c r="D20" s="6">
        <v>2</v>
      </c>
      <c r="E20" s="7">
        <f t="shared" si="0"/>
        <v>6.5</v>
      </c>
    </row>
    <row r="21" spans="1:5" ht="12" hidden="1" customHeight="1" x14ac:dyDescent="0.25">
      <c r="A21" s="5">
        <v>38643</v>
      </c>
      <c r="B21" t="s">
        <v>16</v>
      </c>
      <c r="C21" s="6"/>
      <c r="D21" s="6">
        <v>4</v>
      </c>
      <c r="E21" s="7">
        <f t="shared" si="0"/>
        <v>2.5</v>
      </c>
    </row>
    <row r="22" spans="1:5" ht="12" hidden="1" customHeight="1" x14ac:dyDescent="0.25">
      <c r="A22" s="5">
        <v>38650</v>
      </c>
      <c r="B22" t="s">
        <v>19</v>
      </c>
      <c r="C22" s="6"/>
      <c r="D22" s="6">
        <v>5</v>
      </c>
      <c r="E22" s="7">
        <f t="shared" si="0"/>
        <v>-2.5</v>
      </c>
    </row>
    <row r="23" spans="1:5" ht="12" hidden="1" customHeight="1" x14ac:dyDescent="0.25">
      <c r="A23" s="5">
        <v>38660</v>
      </c>
      <c r="B23" t="s">
        <v>16</v>
      </c>
      <c r="C23" s="6"/>
      <c r="D23" s="6">
        <v>4</v>
      </c>
      <c r="E23" s="7">
        <f t="shared" si="0"/>
        <v>-6.5</v>
      </c>
    </row>
    <row r="24" spans="1:5" ht="12" hidden="1" customHeight="1" x14ac:dyDescent="0.25">
      <c r="A24" s="5">
        <v>38666</v>
      </c>
      <c r="B24" t="s">
        <v>16</v>
      </c>
      <c r="C24" s="6"/>
      <c r="D24" s="6">
        <v>5</v>
      </c>
      <c r="E24" s="7">
        <f t="shared" si="0"/>
        <v>-11.5</v>
      </c>
    </row>
    <row r="25" spans="1:5" ht="12" hidden="1" customHeight="1" x14ac:dyDescent="0.25">
      <c r="A25" s="5">
        <v>38671</v>
      </c>
      <c r="B25" t="s">
        <v>16</v>
      </c>
      <c r="C25" s="6">
        <v>37.26</v>
      </c>
      <c r="D25" s="6"/>
      <c r="E25" s="7">
        <f t="shared" si="0"/>
        <v>25.759999999999998</v>
      </c>
    </row>
    <row r="26" spans="1:5" ht="12" hidden="1" customHeight="1" x14ac:dyDescent="0.25">
      <c r="A26" s="5">
        <v>38674</v>
      </c>
      <c r="B26" t="s">
        <v>16</v>
      </c>
      <c r="C26" s="6"/>
      <c r="D26" s="6">
        <v>4</v>
      </c>
      <c r="E26" s="7">
        <f t="shared" si="0"/>
        <v>21.759999999999998</v>
      </c>
    </row>
    <row r="27" spans="1:5" ht="12" hidden="1" customHeight="1" x14ac:dyDescent="0.25">
      <c r="A27" s="5">
        <v>38678</v>
      </c>
      <c r="B27" t="s">
        <v>16</v>
      </c>
      <c r="C27" s="6">
        <v>26.68</v>
      </c>
      <c r="D27" s="6"/>
      <c r="E27" s="7">
        <f t="shared" si="0"/>
        <v>48.44</v>
      </c>
    </row>
    <row r="28" spans="1:5" ht="12" hidden="1" customHeight="1" x14ac:dyDescent="0.25">
      <c r="A28" s="5">
        <v>38679</v>
      </c>
      <c r="B28" t="s">
        <v>16</v>
      </c>
      <c r="C28" s="6"/>
      <c r="D28" s="6">
        <v>4</v>
      </c>
      <c r="E28" s="7">
        <f t="shared" si="0"/>
        <v>44.44</v>
      </c>
    </row>
    <row r="29" spans="1:5" ht="12" hidden="1" customHeight="1" x14ac:dyDescent="0.25">
      <c r="A29" s="5">
        <v>38686</v>
      </c>
      <c r="B29" t="s">
        <v>16</v>
      </c>
      <c r="C29" s="6"/>
      <c r="D29" s="6">
        <v>5</v>
      </c>
      <c r="E29" s="7">
        <f t="shared" si="0"/>
        <v>39.44</v>
      </c>
    </row>
    <row r="30" spans="1:5" ht="12" hidden="1" customHeight="1" x14ac:dyDescent="0.25">
      <c r="A30" s="5">
        <v>38692</v>
      </c>
      <c r="B30" t="s">
        <v>16</v>
      </c>
      <c r="C30" s="6">
        <v>36.72</v>
      </c>
      <c r="D30" s="6"/>
      <c r="E30" s="7">
        <f t="shared" si="0"/>
        <v>76.16</v>
      </c>
    </row>
    <row r="31" spans="1:5" ht="12" hidden="1" customHeight="1" x14ac:dyDescent="0.25">
      <c r="A31" s="5">
        <v>38692</v>
      </c>
      <c r="B31" t="s">
        <v>20</v>
      </c>
      <c r="C31" s="6">
        <v>150</v>
      </c>
      <c r="D31" s="6"/>
      <c r="E31" s="7">
        <f t="shared" si="0"/>
        <v>226.16</v>
      </c>
    </row>
    <row r="32" spans="1:5" ht="12" hidden="1" customHeight="1" x14ac:dyDescent="0.25">
      <c r="A32" s="5">
        <v>38692</v>
      </c>
      <c r="B32" t="s">
        <v>21</v>
      </c>
      <c r="C32" s="6">
        <v>100</v>
      </c>
      <c r="D32" s="6"/>
      <c r="E32" s="7">
        <f t="shared" si="0"/>
        <v>326.15999999999997</v>
      </c>
    </row>
    <row r="33" spans="1:5" ht="12" hidden="1" customHeight="1" x14ac:dyDescent="0.25">
      <c r="A33" s="5">
        <v>38696</v>
      </c>
      <c r="B33" t="s">
        <v>16</v>
      </c>
      <c r="C33" s="6"/>
      <c r="D33" s="6">
        <v>5</v>
      </c>
      <c r="E33" s="7">
        <f t="shared" si="0"/>
        <v>321.15999999999997</v>
      </c>
    </row>
    <row r="34" spans="1:5" ht="12" hidden="1" customHeight="1" x14ac:dyDescent="0.25">
      <c r="A34" s="5">
        <v>38701</v>
      </c>
      <c r="B34" t="s">
        <v>16</v>
      </c>
      <c r="C34" s="6"/>
      <c r="D34" s="6">
        <v>15</v>
      </c>
      <c r="E34" s="7">
        <f t="shared" si="0"/>
        <v>306.15999999999997</v>
      </c>
    </row>
    <row r="35" spans="1:5" ht="12" hidden="1" customHeight="1" x14ac:dyDescent="0.25">
      <c r="A35" s="5">
        <v>38718</v>
      </c>
      <c r="B35" t="s">
        <v>22</v>
      </c>
      <c r="C35" s="6">
        <f>(25+24.39)*1.15</f>
        <v>56.798499999999997</v>
      </c>
      <c r="D35" s="6"/>
      <c r="E35" s="7">
        <f t="shared" si="0"/>
        <v>362.95849999999996</v>
      </c>
    </row>
    <row r="36" spans="1:5" ht="12" hidden="1" customHeight="1" x14ac:dyDescent="0.25">
      <c r="A36" s="5" t="s">
        <v>23</v>
      </c>
      <c r="C36" s="6"/>
      <c r="D36" s="6"/>
      <c r="E36" s="7">
        <f t="shared" si="0"/>
        <v>362.95849999999996</v>
      </c>
    </row>
    <row r="37" spans="1:5" ht="12" hidden="1" customHeight="1" x14ac:dyDescent="0.25">
      <c r="A37" s="5">
        <v>38956</v>
      </c>
      <c r="B37" t="s">
        <v>24</v>
      </c>
      <c r="C37" s="6"/>
      <c r="D37" s="6">
        <v>100</v>
      </c>
      <c r="E37" s="7">
        <f t="shared" si="0"/>
        <v>262.95849999999996</v>
      </c>
    </row>
    <row r="38" spans="1:5" ht="12" hidden="1" customHeight="1" x14ac:dyDescent="0.25">
      <c r="A38" s="5">
        <v>38964</v>
      </c>
      <c r="B38" t="s">
        <v>16</v>
      </c>
      <c r="C38" s="6"/>
      <c r="D38" s="6">
        <v>4</v>
      </c>
      <c r="E38" s="7">
        <f t="shared" si="0"/>
        <v>258.95849999999996</v>
      </c>
    </row>
    <row r="39" spans="1:5" ht="12" hidden="1" customHeight="1" x14ac:dyDescent="0.25">
      <c r="A39" s="5">
        <v>38982</v>
      </c>
      <c r="B39" t="s">
        <v>16</v>
      </c>
      <c r="C39" s="6"/>
      <c r="D39" s="6">
        <v>4</v>
      </c>
      <c r="E39" s="7">
        <f t="shared" si="0"/>
        <v>254.95849999999996</v>
      </c>
    </row>
    <row r="40" spans="1:5" ht="12" hidden="1" customHeight="1" x14ac:dyDescent="0.25">
      <c r="A40" s="5">
        <v>38987</v>
      </c>
      <c r="B40" t="s">
        <v>16</v>
      </c>
      <c r="C40" s="6"/>
      <c r="D40" s="6">
        <v>4</v>
      </c>
      <c r="E40" s="7">
        <f t="shared" si="0"/>
        <v>250.95849999999996</v>
      </c>
    </row>
    <row r="41" spans="1:5" ht="12" hidden="1" customHeight="1" x14ac:dyDescent="0.25">
      <c r="A41" s="5">
        <v>38993</v>
      </c>
      <c r="B41" t="s">
        <v>25</v>
      </c>
      <c r="C41" s="6"/>
      <c r="D41" s="6">
        <v>5</v>
      </c>
      <c r="E41" s="7">
        <f t="shared" si="0"/>
        <v>245.95849999999996</v>
      </c>
    </row>
    <row r="42" spans="1:5" ht="12" hidden="1" customHeight="1" x14ac:dyDescent="0.25">
      <c r="A42" s="5">
        <v>38993</v>
      </c>
      <c r="B42" t="s">
        <v>16</v>
      </c>
      <c r="C42" s="6"/>
      <c r="D42" s="6">
        <v>5</v>
      </c>
      <c r="E42" s="7">
        <f t="shared" si="0"/>
        <v>240.95849999999996</v>
      </c>
    </row>
    <row r="43" spans="1:5" ht="12" hidden="1" customHeight="1" x14ac:dyDescent="0.25">
      <c r="A43" s="5">
        <v>39000</v>
      </c>
      <c r="B43" t="s">
        <v>16</v>
      </c>
      <c r="C43" s="6"/>
      <c r="D43" s="6">
        <v>3</v>
      </c>
      <c r="E43" s="7">
        <f t="shared" si="0"/>
        <v>237.95849999999996</v>
      </c>
    </row>
    <row r="44" spans="1:5" ht="12" hidden="1" customHeight="1" x14ac:dyDescent="0.25">
      <c r="A44" s="5">
        <v>39007</v>
      </c>
      <c r="B44" t="s">
        <v>16</v>
      </c>
      <c r="C44" s="6">
        <v>26.85</v>
      </c>
      <c r="D44" s="6"/>
      <c r="E44" s="7">
        <f t="shared" si="0"/>
        <v>264.80849999999998</v>
      </c>
    </row>
    <row r="45" spans="1:5" ht="12" hidden="1" customHeight="1" x14ac:dyDescent="0.25">
      <c r="A45" s="5">
        <v>39025</v>
      </c>
      <c r="B45" t="s">
        <v>16</v>
      </c>
      <c r="C45" s="6"/>
      <c r="D45" s="6">
        <v>5</v>
      </c>
      <c r="E45" s="7">
        <f t="shared" si="0"/>
        <v>259.80849999999998</v>
      </c>
    </row>
    <row r="46" spans="1:5" ht="12" hidden="1" customHeight="1" x14ac:dyDescent="0.25">
      <c r="A46" s="5">
        <v>39028</v>
      </c>
      <c r="B46" t="s">
        <v>16</v>
      </c>
      <c r="C46" s="6">
        <v>21.02</v>
      </c>
      <c r="D46" s="6"/>
      <c r="E46" s="7">
        <f t="shared" si="0"/>
        <v>280.82849999999996</v>
      </c>
    </row>
    <row r="47" spans="1:5" ht="12" hidden="1" customHeight="1" x14ac:dyDescent="0.25">
      <c r="A47" s="5">
        <v>39029</v>
      </c>
      <c r="B47" t="s">
        <v>16</v>
      </c>
      <c r="C47" s="6"/>
      <c r="D47" s="6">
        <v>2</v>
      </c>
      <c r="E47" s="7">
        <f t="shared" si="0"/>
        <v>278.82849999999996</v>
      </c>
    </row>
    <row r="48" spans="1:5" ht="12" hidden="1" customHeight="1" x14ac:dyDescent="0.25">
      <c r="A48" s="5">
        <v>39035</v>
      </c>
      <c r="B48" t="s">
        <v>16</v>
      </c>
      <c r="C48" s="6"/>
      <c r="D48" s="6">
        <v>8</v>
      </c>
      <c r="E48" s="7">
        <f t="shared" si="0"/>
        <v>270.82849999999996</v>
      </c>
    </row>
    <row r="49" spans="1:5" ht="12" hidden="1" customHeight="1" x14ac:dyDescent="0.25">
      <c r="A49" s="5">
        <v>39042</v>
      </c>
      <c r="B49" t="s">
        <v>25</v>
      </c>
      <c r="C49" s="6"/>
      <c r="D49" s="6">
        <v>5</v>
      </c>
      <c r="E49" s="7">
        <f t="shared" si="0"/>
        <v>265.82849999999996</v>
      </c>
    </row>
    <row r="50" spans="1:5" ht="12" hidden="1" customHeight="1" x14ac:dyDescent="0.25">
      <c r="A50" s="5">
        <v>39057</v>
      </c>
      <c r="B50" t="s">
        <v>16</v>
      </c>
      <c r="C50" s="6"/>
      <c r="D50" s="6">
        <v>5</v>
      </c>
      <c r="E50" s="7">
        <f t="shared" si="0"/>
        <v>260.82849999999996</v>
      </c>
    </row>
    <row r="51" spans="1:5" ht="12" hidden="1" customHeight="1" x14ac:dyDescent="0.25">
      <c r="A51" s="5">
        <v>39063</v>
      </c>
      <c r="B51" t="s">
        <v>16</v>
      </c>
      <c r="C51" s="6"/>
      <c r="D51" s="6">
        <v>5</v>
      </c>
      <c r="E51" s="7">
        <f t="shared" si="0"/>
        <v>255.82849999999996</v>
      </c>
    </row>
    <row r="52" spans="1:5" ht="12" hidden="1" customHeight="1" x14ac:dyDescent="0.25">
      <c r="A52" s="5">
        <v>39063</v>
      </c>
      <c r="B52" t="s">
        <v>16</v>
      </c>
      <c r="C52" s="6"/>
      <c r="D52" s="6">
        <v>5</v>
      </c>
      <c r="E52" s="7">
        <f t="shared" si="0"/>
        <v>250.82849999999996</v>
      </c>
    </row>
    <row r="53" spans="1:5" ht="12" hidden="1" customHeight="1" x14ac:dyDescent="0.25">
      <c r="A53" s="5">
        <v>39071</v>
      </c>
      <c r="B53" t="s">
        <v>16</v>
      </c>
      <c r="C53" s="6"/>
      <c r="D53" s="6">
        <v>5</v>
      </c>
      <c r="E53" s="7">
        <f t="shared" si="0"/>
        <v>245.82849999999996</v>
      </c>
    </row>
    <row r="54" spans="1:5" ht="12" hidden="1" customHeight="1" x14ac:dyDescent="0.25">
      <c r="A54" s="5">
        <v>39071</v>
      </c>
      <c r="B54" t="s">
        <v>16</v>
      </c>
      <c r="C54" s="6"/>
      <c r="D54" s="6">
        <v>5</v>
      </c>
      <c r="E54" s="7">
        <f t="shared" si="0"/>
        <v>240.82849999999996</v>
      </c>
    </row>
    <row r="55" spans="1:5" ht="12" hidden="1" customHeight="1" x14ac:dyDescent="0.25">
      <c r="A55" s="5">
        <v>39077</v>
      </c>
      <c r="B55" t="s">
        <v>16</v>
      </c>
      <c r="C55" s="6">
        <v>22.8</v>
      </c>
      <c r="D55" s="6"/>
      <c r="E55" s="7">
        <f t="shared" si="0"/>
        <v>263.62849999999997</v>
      </c>
    </row>
    <row r="56" spans="1:5" ht="12" hidden="1" customHeight="1" x14ac:dyDescent="0.25">
      <c r="A56" s="5">
        <v>39082</v>
      </c>
      <c r="B56" s="8" t="s">
        <v>26</v>
      </c>
      <c r="C56" s="6">
        <f>(28.62+25+28.89)*1.15</f>
        <v>94.886499999999998</v>
      </c>
      <c r="D56" s="6"/>
      <c r="E56" s="7">
        <f t="shared" si="0"/>
        <v>358.51499999999999</v>
      </c>
    </row>
    <row r="57" spans="1:5" ht="12" hidden="1" customHeight="1" x14ac:dyDescent="0.25">
      <c r="A57" s="5" t="s">
        <v>27</v>
      </c>
      <c r="C57" s="6"/>
      <c r="D57" s="6"/>
      <c r="E57" s="7">
        <f t="shared" si="0"/>
        <v>358.51499999999999</v>
      </c>
    </row>
    <row r="58" spans="1:5" ht="12" hidden="1" customHeight="1" x14ac:dyDescent="0.25">
      <c r="A58" s="5">
        <v>39319</v>
      </c>
      <c r="B58" t="s">
        <v>28</v>
      </c>
      <c r="C58" s="6"/>
      <c r="D58" s="6">
        <v>100</v>
      </c>
      <c r="E58" s="7">
        <f t="shared" si="0"/>
        <v>258.51499999999999</v>
      </c>
    </row>
    <row r="59" spans="1:5" ht="12" hidden="1" customHeight="1" x14ac:dyDescent="0.25">
      <c r="A59" s="5">
        <v>39338</v>
      </c>
      <c r="B59" t="s">
        <v>16</v>
      </c>
      <c r="C59" s="6"/>
      <c r="D59" s="6">
        <v>4</v>
      </c>
      <c r="E59" s="7">
        <f t="shared" si="0"/>
        <v>254.51499999999999</v>
      </c>
    </row>
    <row r="60" spans="1:5" ht="12" hidden="1" customHeight="1" x14ac:dyDescent="0.25">
      <c r="A60" s="5">
        <v>39345</v>
      </c>
      <c r="B60" t="s">
        <v>16</v>
      </c>
      <c r="C60" s="6"/>
      <c r="D60" s="6">
        <v>2</v>
      </c>
      <c r="E60" s="7">
        <f t="shared" si="0"/>
        <v>252.51499999999999</v>
      </c>
    </row>
    <row r="61" spans="1:5" ht="12" hidden="1" customHeight="1" x14ac:dyDescent="0.25">
      <c r="A61" s="5">
        <v>39354</v>
      </c>
      <c r="B61" t="s">
        <v>16</v>
      </c>
      <c r="C61" s="6"/>
      <c r="D61" s="6">
        <v>3</v>
      </c>
      <c r="E61" s="7">
        <f t="shared" si="0"/>
        <v>249.51499999999999</v>
      </c>
    </row>
    <row r="62" spans="1:5" ht="12" hidden="1" customHeight="1" x14ac:dyDescent="0.25">
      <c r="A62" s="5">
        <v>39366</v>
      </c>
      <c r="B62" t="s">
        <v>16</v>
      </c>
      <c r="C62" s="6"/>
      <c r="D62" s="6">
        <v>4</v>
      </c>
      <c r="E62" s="7">
        <f t="shared" si="0"/>
        <v>245.51499999999999</v>
      </c>
    </row>
    <row r="63" spans="1:5" ht="12" hidden="1" customHeight="1" x14ac:dyDescent="0.25">
      <c r="A63" s="5">
        <v>39371</v>
      </c>
      <c r="B63" t="s">
        <v>16</v>
      </c>
      <c r="C63" s="6">
        <v>32.659999999999997</v>
      </c>
      <c r="D63" s="6"/>
      <c r="E63" s="7">
        <f t="shared" si="0"/>
        <v>278.17499999999995</v>
      </c>
    </row>
    <row r="64" spans="1:5" ht="12" hidden="1" customHeight="1" x14ac:dyDescent="0.25">
      <c r="A64" s="5">
        <v>39372</v>
      </c>
      <c r="B64" t="s">
        <v>16</v>
      </c>
      <c r="C64" s="6"/>
      <c r="D64" s="6">
        <v>2</v>
      </c>
      <c r="E64" s="7">
        <f t="shared" si="0"/>
        <v>276.17499999999995</v>
      </c>
    </row>
    <row r="65" spans="1:5" ht="12" hidden="1" customHeight="1" x14ac:dyDescent="0.25">
      <c r="A65" s="5">
        <v>39378</v>
      </c>
      <c r="B65" t="s">
        <v>29</v>
      </c>
      <c r="C65" s="6"/>
      <c r="D65" s="6">
        <v>5</v>
      </c>
      <c r="E65" s="7">
        <f t="shared" si="0"/>
        <v>271.17499999999995</v>
      </c>
    </row>
    <row r="66" spans="1:5" ht="12" hidden="1" customHeight="1" x14ac:dyDescent="0.25">
      <c r="A66" s="5">
        <v>39381</v>
      </c>
      <c r="B66" t="s">
        <v>16</v>
      </c>
      <c r="C66" s="6"/>
      <c r="D66" s="6">
        <v>4</v>
      </c>
      <c r="E66" s="7">
        <f t="shared" si="0"/>
        <v>267.17499999999995</v>
      </c>
    </row>
    <row r="67" spans="1:5" ht="12" hidden="1" customHeight="1" x14ac:dyDescent="0.25">
      <c r="A67" s="5">
        <v>39386</v>
      </c>
      <c r="B67" t="s">
        <v>16</v>
      </c>
      <c r="C67" s="6"/>
      <c r="D67" s="6">
        <v>4</v>
      </c>
      <c r="E67" s="7">
        <f t="shared" si="0"/>
        <v>263.17499999999995</v>
      </c>
    </row>
    <row r="68" spans="1:5" ht="12" hidden="1" customHeight="1" x14ac:dyDescent="0.25">
      <c r="A68" s="5">
        <v>39392</v>
      </c>
      <c r="B68" t="s">
        <v>25</v>
      </c>
      <c r="C68" s="6"/>
      <c r="D68" s="6">
        <v>5</v>
      </c>
      <c r="E68" s="7">
        <f t="shared" si="0"/>
        <v>258.17499999999995</v>
      </c>
    </row>
    <row r="69" spans="1:5" ht="12" hidden="1" customHeight="1" x14ac:dyDescent="0.25">
      <c r="A69" s="5">
        <v>39394</v>
      </c>
      <c r="B69" t="s">
        <v>16</v>
      </c>
      <c r="C69" s="6"/>
      <c r="D69" s="6">
        <v>10</v>
      </c>
      <c r="E69" s="7">
        <f t="shared" si="0"/>
        <v>248.17499999999995</v>
      </c>
    </row>
    <row r="70" spans="1:5" ht="12" hidden="1" customHeight="1" x14ac:dyDescent="0.25">
      <c r="A70" s="5">
        <v>39399</v>
      </c>
      <c r="B70" t="s">
        <v>25</v>
      </c>
      <c r="C70" s="6"/>
      <c r="D70" s="6">
        <v>5</v>
      </c>
      <c r="E70" s="7">
        <f t="shared" si="0"/>
        <v>243.17499999999995</v>
      </c>
    </row>
    <row r="71" spans="1:5" ht="12" hidden="1" customHeight="1" x14ac:dyDescent="0.25">
      <c r="A71" s="5">
        <v>39399</v>
      </c>
      <c r="B71" t="s">
        <v>30</v>
      </c>
      <c r="C71" s="6"/>
      <c r="D71" s="6">
        <v>15</v>
      </c>
      <c r="E71" s="7">
        <f t="shared" si="0"/>
        <v>228.17499999999995</v>
      </c>
    </row>
    <row r="72" spans="1:5" ht="12" hidden="1" customHeight="1" x14ac:dyDescent="0.25">
      <c r="A72" s="5">
        <v>39401</v>
      </c>
      <c r="B72" t="s">
        <v>16</v>
      </c>
      <c r="C72" s="6"/>
      <c r="D72" s="6">
        <v>5</v>
      </c>
      <c r="E72" s="7">
        <f t="shared" si="0"/>
        <v>223.17499999999995</v>
      </c>
    </row>
    <row r="73" spans="1:5" ht="12" hidden="1" customHeight="1" x14ac:dyDescent="0.25">
      <c r="A73" s="5">
        <v>39407</v>
      </c>
      <c r="B73" t="s">
        <v>16</v>
      </c>
      <c r="C73" s="6"/>
      <c r="D73" s="6">
        <v>5</v>
      </c>
      <c r="E73" s="7">
        <f t="shared" si="0"/>
        <v>218.17499999999995</v>
      </c>
    </row>
    <row r="74" spans="1:5" ht="12" hidden="1" customHeight="1" x14ac:dyDescent="0.25">
      <c r="A74" s="5">
        <v>39413</v>
      </c>
      <c r="B74" t="s">
        <v>16</v>
      </c>
      <c r="C74" s="6"/>
      <c r="D74" s="6">
        <v>5</v>
      </c>
      <c r="E74" s="7">
        <f t="shared" si="0"/>
        <v>213.17499999999995</v>
      </c>
    </row>
    <row r="75" spans="1:5" ht="12" hidden="1" customHeight="1" x14ac:dyDescent="0.25">
      <c r="A75" s="5">
        <v>39421</v>
      </c>
      <c r="B75" t="s">
        <v>16</v>
      </c>
      <c r="C75" s="6"/>
      <c r="D75" s="6">
        <v>7</v>
      </c>
      <c r="E75" s="7">
        <f t="shared" si="0"/>
        <v>206.17499999999995</v>
      </c>
    </row>
    <row r="76" spans="1:5" ht="12" hidden="1" customHeight="1" x14ac:dyDescent="0.25">
      <c r="A76" s="5">
        <v>39447</v>
      </c>
      <c r="B76" s="8" t="s">
        <v>31</v>
      </c>
      <c r="C76" s="6">
        <f>(28.62+45+28.62)*1.15</f>
        <v>117.57600000000001</v>
      </c>
      <c r="D76" s="6"/>
      <c r="E76" s="7">
        <f t="shared" si="0"/>
        <v>323.75099999999998</v>
      </c>
    </row>
    <row r="77" spans="1:5" ht="12" hidden="1" customHeight="1" x14ac:dyDescent="0.25">
      <c r="A77" s="5" t="s">
        <v>32</v>
      </c>
      <c r="C77" s="6"/>
      <c r="D77" s="6"/>
      <c r="E77" s="7">
        <f t="shared" si="0"/>
        <v>323.75099999999998</v>
      </c>
    </row>
    <row r="78" spans="1:5" ht="12" hidden="1" customHeight="1" x14ac:dyDescent="0.25">
      <c r="A78" s="5">
        <v>39683</v>
      </c>
      <c r="B78" t="s">
        <v>33</v>
      </c>
      <c r="C78" s="6"/>
      <c r="D78" s="6">
        <v>100</v>
      </c>
      <c r="E78" s="7">
        <f t="shared" si="0"/>
        <v>223.75099999999998</v>
      </c>
    </row>
    <row r="79" spans="1:5" ht="12" hidden="1" customHeight="1" x14ac:dyDescent="0.25">
      <c r="A79" s="5">
        <v>39693</v>
      </c>
      <c r="B79" t="s">
        <v>16</v>
      </c>
      <c r="C79" s="6"/>
      <c r="D79" s="6">
        <v>5</v>
      </c>
      <c r="E79" s="7">
        <f t="shared" si="0"/>
        <v>218.75099999999998</v>
      </c>
    </row>
    <row r="80" spans="1:5" ht="12" hidden="1" customHeight="1" x14ac:dyDescent="0.25">
      <c r="A80" s="5">
        <v>39700</v>
      </c>
      <c r="B80" t="s">
        <v>16</v>
      </c>
      <c r="C80" s="6">
        <v>40.43</v>
      </c>
      <c r="D80" s="6"/>
      <c r="E80" s="7">
        <f t="shared" si="0"/>
        <v>259.18099999999998</v>
      </c>
    </row>
    <row r="81" spans="1:5" ht="12" hidden="1" customHeight="1" x14ac:dyDescent="0.25">
      <c r="A81" s="5">
        <v>39702</v>
      </c>
      <c r="B81" t="s">
        <v>16</v>
      </c>
      <c r="C81" s="6"/>
      <c r="D81" s="6">
        <v>5</v>
      </c>
      <c r="E81" s="7">
        <f t="shared" si="0"/>
        <v>254.18099999999998</v>
      </c>
    </row>
    <row r="82" spans="1:5" ht="12" hidden="1" customHeight="1" x14ac:dyDescent="0.25">
      <c r="A82" s="5">
        <v>39711</v>
      </c>
      <c r="B82" t="s">
        <v>16</v>
      </c>
      <c r="C82" s="6"/>
      <c r="D82" s="6">
        <v>5</v>
      </c>
      <c r="E82" s="7">
        <f t="shared" si="0"/>
        <v>249.18099999999998</v>
      </c>
    </row>
    <row r="83" spans="1:5" ht="12" hidden="1" customHeight="1" x14ac:dyDescent="0.25">
      <c r="A83" s="5">
        <v>39722</v>
      </c>
      <c r="B83" t="s">
        <v>16</v>
      </c>
      <c r="C83" s="6"/>
      <c r="D83" s="6">
        <v>12</v>
      </c>
      <c r="E83" s="7">
        <f t="shared" si="0"/>
        <v>237.18099999999998</v>
      </c>
    </row>
    <row r="84" spans="1:5" ht="12" hidden="1" customHeight="1" x14ac:dyDescent="0.25">
      <c r="A84" s="5">
        <v>39731</v>
      </c>
      <c r="B84" t="s">
        <v>16</v>
      </c>
      <c r="C84" s="6"/>
      <c r="D84" s="6">
        <v>5</v>
      </c>
      <c r="E84" s="7">
        <f t="shared" si="0"/>
        <v>232.18099999999998</v>
      </c>
    </row>
    <row r="85" spans="1:5" ht="12" hidden="1" customHeight="1" x14ac:dyDescent="0.25">
      <c r="A85" s="5">
        <v>39742</v>
      </c>
      <c r="B85" t="s">
        <v>34</v>
      </c>
      <c r="C85" s="6"/>
      <c r="D85" s="6">
        <v>5</v>
      </c>
      <c r="E85" s="7">
        <f t="shared" si="0"/>
        <v>227.18099999999998</v>
      </c>
    </row>
    <row r="86" spans="1:5" ht="12" hidden="1" customHeight="1" x14ac:dyDescent="0.25">
      <c r="A86" s="5">
        <v>39745</v>
      </c>
      <c r="B86" t="s">
        <v>16</v>
      </c>
      <c r="C86" s="6"/>
      <c r="D86" s="6">
        <v>4</v>
      </c>
      <c r="E86" s="7">
        <f t="shared" si="0"/>
        <v>223.18099999999998</v>
      </c>
    </row>
    <row r="87" spans="1:5" ht="12" hidden="1" customHeight="1" x14ac:dyDescent="0.25">
      <c r="A87" s="5">
        <v>39765</v>
      </c>
      <c r="B87" t="s">
        <v>16</v>
      </c>
      <c r="C87" s="6"/>
      <c r="D87" s="6">
        <v>4</v>
      </c>
      <c r="E87" s="7">
        <f t="shared" si="0"/>
        <v>219.18099999999998</v>
      </c>
    </row>
    <row r="88" spans="1:5" ht="12" hidden="1" customHeight="1" x14ac:dyDescent="0.25">
      <c r="A88" s="5">
        <v>39770</v>
      </c>
      <c r="B88" t="s">
        <v>16</v>
      </c>
      <c r="C88" s="6">
        <v>53.2</v>
      </c>
      <c r="D88" s="6"/>
      <c r="E88" s="7">
        <f t="shared" si="0"/>
        <v>272.38099999999997</v>
      </c>
    </row>
    <row r="89" spans="1:5" ht="12" hidden="1" customHeight="1" x14ac:dyDescent="0.25">
      <c r="A89" s="5">
        <v>39779</v>
      </c>
      <c r="B89" t="s">
        <v>16</v>
      </c>
      <c r="C89" s="6"/>
      <c r="D89" s="6">
        <v>10</v>
      </c>
      <c r="E89" s="7">
        <f t="shared" si="0"/>
        <v>262.38099999999997</v>
      </c>
    </row>
    <row r="90" spans="1:5" ht="12" hidden="1" customHeight="1" x14ac:dyDescent="0.25">
      <c r="A90" s="5">
        <v>39784</v>
      </c>
      <c r="B90" t="s">
        <v>16</v>
      </c>
      <c r="C90" s="6">
        <v>55.13</v>
      </c>
      <c r="D90" s="6"/>
      <c r="E90" s="7">
        <f t="shared" si="0"/>
        <v>317.51099999999997</v>
      </c>
    </row>
    <row r="91" spans="1:5" ht="12" hidden="1" customHeight="1" x14ac:dyDescent="0.25">
      <c r="A91" s="5">
        <v>39784</v>
      </c>
      <c r="B91" t="s">
        <v>35</v>
      </c>
      <c r="C91" s="6">
        <v>150</v>
      </c>
      <c r="D91" s="6"/>
      <c r="E91" s="7">
        <f t="shared" si="0"/>
        <v>467.51099999999997</v>
      </c>
    </row>
    <row r="92" spans="1:5" ht="12" hidden="1" customHeight="1" x14ac:dyDescent="0.25">
      <c r="A92" s="5">
        <v>39784</v>
      </c>
      <c r="B92" t="s">
        <v>36</v>
      </c>
      <c r="C92" s="6">
        <v>200</v>
      </c>
      <c r="D92" s="6"/>
      <c r="E92" s="7">
        <f t="shared" si="0"/>
        <v>667.51099999999997</v>
      </c>
    </row>
    <row r="93" spans="1:5" ht="12" hidden="1" customHeight="1" x14ac:dyDescent="0.25">
      <c r="A93" s="5">
        <v>39791</v>
      </c>
      <c r="B93" s="8" t="s">
        <v>37</v>
      </c>
      <c r="C93" s="6">
        <f>(28.35*1.15)</f>
        <v>32.602499999999999</v>
      </c>
      <c r="D93" s="6"/>
      <c r="E93" s="7">
        <f t="shared" si="0"/>
        <v>700.11349999999993</v>
      </c>
    </row>
    <row r="94" spans="1:5" ht="12" hidden="1" customHeight="1" x14ac:dyDescent="0.25">
      <c r="A94" s="5">
        <v>39791</v>
      </c>
      <c r="B94" t="s">
        <v>38</v>
      </c>
      <c r="C94" s="6"/>
      <c r="D94" s="6">
        <v>155</v>
      </c>
      <c r="E94" s="7">
        <f t="shared" si="0"/>
        <v>545.11349999999993</v>
      </c>
    </row>
    <row r="95" spans="1:5" ht="12" hidden="1" customHeight="1" x14ac:dyDescent="0.25">
      <c r="A95" s="5">
        <v>39791</v>
      </c>
      <c r="B95" t="s">
        <v>39</v>
      </c>
      <c r="C95" s="6"/>
      <c r="D95" s="6">
        <v>150</v>
      </c>
      <c r="E95" s="7">
        <f t="shared" si="0"/>
        <v>395.11349999999993</v>
      </c>
    </row>
    <row r="96" spans="1:5" ht="12" hidden="1" customHeight="1" x14ac:dyDescent="0.25">
      <c r="A96" s="5">
        <v>39891</v>
      </c>
      <c r="B96" t="s">
        <v>39</v>
      </c>
      <c r="C96" s="6"/>
      <c r="D96" s="6">
        <v>160</v>
      </c>
      <c r="E96" s="7">
        <f t="shared" si="0"/>
        <v>235.11349999999993</v>
      </c>
    </row>
    <row r="97" spans="1:5" ht="12" hidden="1" customHeight="1" x14ac:dyDescent="0.25">
      <c r="A97" s="5">
        <v>39902</v>
      </c>
      <c r="B97" t="s">
        <v>39</v>
      </c>
      <c r="C97" s="6"/>
      <c r="D97" s="6">
        <v>25</v>
      </c>
      <c r="E97" s="7">
        <f t="shared" si="0"/>
        <v>210.11349999999993</v>
      </c>
    </row>
    <row r="98" spans="1:5" ht="12" hidden="1" customHeight="1" x14ac:dyDescent="0.25">
      <c r="A98" s="5">
        <v>39903</v>
      </c>
      <c r="B98" t="s">
        <v>39</v>
      </c>
      <c r="C98" s="6"/>
      <c r="D98" s="6">
        <v>25</v>
      </c>
      <c r="E98" s="7">
        <f t="shared" si="0"/>
        <v>185.11349999999993</v>
      </c>
    </row>
    <row r="99" spans="1:5" ht="12" hidden="1" customHeight="1" x14ac:dyDescent="0.25">
      <c r="A99" s="5" t="s">
        <v>40</v>
      </c>
      <c r="C99" s="6"/>
      <c r="D99" s="6"/>
      <c r="E99" s="7">
        <f>E98</f>
        <v>185.11349999999993</v>
      </c>
    </row>
    <row r="100" spans="1:5" ht="12" hidden="1" customHeight="1" x14ac:dyDescent="0.25">
      <c r="A100" s="5">
        <v>40054</v>
      </c>
      <c r="B100" t="s">
        <v>41</v>
      </c>
      <c r="C100" s="6"/>
      <c r="D100" s="6">
        <v>125</v>
      </c>
      <c r="E100" s="7">
        <f t="shared" ref="E100:E128" si="1">E99+C100-D100</f>
        <v>60.113499999999931</v>
      </c>
    </row>
    <row r="101" spans="1:5" ht="12" hidden="1" customHeight="1" x14ac:dyDescent="0.25">
      <c r="A101" s="5">
        <v>40086</v>
      </c>
      <c r="B101" s="8" t="s">
        <v>16</v>
      </c>
      <c r="C101" s="6"/>
      <c r="D101" s="6">
        <v>2</v>
      </c>
      <c r="E101" s="7">
        <f t="shared" si="1"/>
        <v>58.113499999999931</v>
      </c>
    </row>
    <row r="102" spans="1:5" ht="12" hidden="1" customHeight="1" x14ac:dyDescent="0.25">
      <c r="A102" s="5">
        <v>40101</v>
      </c>
      <c r="B102" s="8" t="s">
        <v>16</v>
      </c>
      <c r="C102" s="6"/>
      <c r="D102" s="6">
        <v>4</v>
      </c>
      <c r="E102" s="7">
        <f t="shared" si="1"/>
        <v>54.113499999999931</v>
      </c>
    </row>
    <row r="103" spans="1:5" ht="12" hidden="1" customHeight="1" x14ac:dyDescent="0.25">
      <c r="A103" s="5">
        <v>40115</v>
      </c>
      <c r="B103" s="8" t="s">
        <v>16</v>
      </c>
      <c r="C103" s="6"/>
      <c r="D103" s="6">
        <v>5</v>
      </c>
      <c r="E103" s="7">
        <f t="shared" si="1"/>
        <v>49.113499999999931</v>
      </c>
    </row>
    <row r="104" spans="1:5" ht="12" hidden="1" customHeight="1" x14ac:dyDescent="0.25">
      <c r="A104" s="5">
        <v>40124</v>
      </c>
      <c r="B104" s="8" t="s">
        <v>16</v>
      </c>
      <c r="C104" s="6"/>
      <c r="D104" s="6">
        <v>5</v>
      </c>
      <c r="E104" s="7">
        <f t="shared" si="1"/>
        <v>44.113499999999931</v>
      </c>
    </row>
    <row r="105" spans="1:5" ht="12" hidden="1" customHeight="1" x14ac:dyDescent="0.25">
      <c r="A105" s="5">
        <v>40135</v>
      </c>
      <c r="B105" s="8" t="s">
        <v>16</v>
      </c>
      <c r="C105" s="6"/>
      <c r="D105" s="6">
        <v>7</v>
      </c>
      <c r="E105" s="7">
        <f t="shared" si="1"/>
        <v>37.113499999999931</v>
      </c>
    </row>
    <row r="106" spans="1:5" ht="12" hidden="1" customHeight="1" x14ac:dyDescent="0.25">
      <c r="A106" s="5">
        <v>40141</v>
      </c>
      <c r="B106" s="8" t="s">
        <v>16</v>
      </c>
      <c r="C106" s="6">
        <v>115.42</v>
      </c>
      <c r="D106" s="6"/>
      <c r="E106" s="7">
        <f t="shared" si="1"/>
        <v>152.53349999999995</v>
      </c>
    </row>
    <row r="107" spans="1:5" ht="12" hidden="1" customHeight="1" x14ac:dyDescent="0.25">
      <c r="A107" s="5">
        <v>40149</v>
      </c>
      <c r="B107" s="8" t="s">
        <v>16</v>
      </c>
      <c r="C107" s="6"/>
      <c r="D107" s="6">
        <v>5</v>
      </c>
      <c r="E107" s="7">
        <f t="shared" si="1"/>
        <v>147.53349999999995</v>
      </c>
    </row>
    <row r="108" spans="1:5" ht="12" hidden="1" customHeight="1" x14ac:dyDescent="0.25">
      <c r="A108" s="5">
        <v>40155</v>
      </c>
      <c r="B108" s="8" t="s">
        <v>42</v>
      </c>
      <c r="C108" s="6">
        <v>150</v>
      </c>
      <c r="D108" s="6"/>
      <c r="E108" s="7">
        <f t="shared" si="1"/>
        <v>297.53349999999995</v>
      </c>
    </row>
    <row r="109" spans="1:5" ht="12" hidden="1" customHeight="1" x14ac:dyDescent="0.25">
      <c r="A109" s="5">
        <v>40155</v>
      </c>
      <c r="B109" s="8" t="s">
        <v>43</v>
      </c>
      <c r="C109" s="6">
        <v>150</v>
      </c>
      <c r="D109" s="6"/>
      <c r="E109" s="7">
        <f t="shared" si="1"/>
        <v>447.53349999999995</v>
      </c>
    </row>
    <row r="110" spans="1:5" ht="12" hidden="1" customHeight="1" x14ac:dyDescent="0.25">
      <c r="A110" s="5">
        <v>40155</v>
      </c>
      <c r="B110" s="8" t="s">
        <v>44</v>
      </c>
      <c r="C110" s="6">
        <v>150</v>
      </c>
      <c r="D110" s="6"/>
      <c r="E110" s="7">
        <f t="shared" si="1"/>
        <v>597.5335</v>
      </c>
    </row>
    <row r="111" spans="1:5" ht="12" hidden="1" customHeight="1" x14ac:dyDescent="0.25">
      <c r="A111" s="5">
        <v>40156</v>
      </c>
      <c r="B111" s="8" t="s">
        <v>16</v>
      </c>
      <c r="C111" s="6"/>
      <c r="D111" s="6">
        <v>5</v>
      </c>
      <c r="E111" s="7">
        <f t="shared" si="1"/>
        <v>592.5335</v>
      </c>
    </row>
    <row r="112" spans="1:5" ht="12" hidden="1" customHeight="1" x14ac:dyDescent="0.25">
      <c r="A112" s="5">
        <v>40176</v>
      </c>
      <c r="B112" s="8" t="s">
        <v>45</v>
      </c>
      <c r="C112" s="6">
        <v>300</v>
      </c>
      <c r="D112" s="6"/>
      <c r="E112" s="7">
        <f t="shared" si="1"/>
        <v>892.5335</v>
      </c>
    </row>
    <row r="113" spans="1:5" ht="12" hidden="1" customHeight="1" x14ac:dyDescent="0.25">
      <c r="A113" s="5">
        <v>40178</v>
      </c>
      <c r="B113" s="8" t="s">
        <v>46</v>
      </c>
      <c r="C113" s="6">
        <f>32.7*1.15</f>
        <v>37.604999999999997</v>
      </c>
      <c r="D113" s="6"/>
      <c r="E113" s="7">
        <f t="shared" si="1"/>
        <v>930.13850000000002</v>
      </c>
    </row>
    <row r="114" spans="1:5" ht="12" hidden="1" customHeight="1" x14ac:dyDescent="0.25">
      <c r="A114" s="5">
        <v>40255</v>
      </c>
      <c r="B114" s="8" t="s">
        <v>47</v>
      </c>
      <c r="C114" s="6"/>
      <c r="D114" s="6">
        <v>75</v>
      </c>
      <c r="E114" s="7">
        <f t="shared" si="1"/>
        <v>855.13850000000002</v>
      </c>
    </row>
    <row r="115" spans="1:5" ht="12" hidden="1" customHeight="1" x14ac:dyDescent="0.25">
      <c r="A115" s="5" t="s">
        <v>48</v>
      </c>
      <c r="C115" s="6"/>
      <c r="D115" s="6"/>
      <c r="E115" s="7">
        <f t="shared" si="1"/>
        <v>855.13850000000002</v>
      </c>
    </row>
    <row r="116" spans="1:5" ht="12" hidden="1" customHeight="1" x14ac:dyDescent="0.25">
      <c r="A116" s="5">
        <v>40418</v>
      </c>
      <c r="B116" t="s">
        <v>49</v>
      </c>
      <c r="C116" s="6"/>
      <c r="D116" s="6">
        <v>125</v>
      </c>
      <c r="E116" s="7">
        <f t="shared" si="1"/>
        <v>730.13850000000002</v>
      </c>
    </row>
    <row r="117" spans="1:5" ht="12" hidden="1" customHeight="1" x14ac:dyDescent="0.25">
      <c r="A117" s="5">
        <v>40418</v>
      </c>
      <c r="B117" t="s">
        <v>50</v>
      </c>
      <c r="C117" s="6"/>
      <c r="D117" s="6">
        <v>72.5</v>
      </c>
      <c r="E117" s="7">
        <f t="shared" si="1"/>
        <v>657.63850000000002</v>
      </c>
    </row>
    <row r="118" spans="1:5" ht="12" hidden="1" customHeight="1" x14ac:dyDescent="0.25">
      <c r="A118" s="5">
        <v>40433</v>
      </c>
      <c r="B118" t="s">
        <v>51</v>
      </c>
      <c r="C118" s="6"/>
      <c r="D118" s="6">
        <v>120</v>
      </c>
      <c r="E118" s="7">
        <f t="shared" si="1"/>
        <v>537.63850000000002</v>
      </c>
    </row>
    <row r="119" spans="1:5" ht="12" hidden="1" customHeight="1" x14ac:dyDescent="0.25">
      <c r="A119" s="5">
        <v>40446</v>
      </c>
      <c r="B119" s="8" t="s">
        <v>16</v>
      </c>
      <c r="C119" s="6"/>
      <c r="D119" s="6">
        <v>2</v>
      </c>
      <c r="E119" s="7">
        <f t="shared" si="1"/>
        <v>535.63850000000002</v>
      </c>
    </row>
    <row r="120" spans="1:5" ht="12" hidden="1" customHeight="1" x14ac:dyDescent="0.25">
      <c r="A120" s="5">
        <v>40452</v>
      </c>
      <c r="B120" s="8" t="s">
        <v>16</v>
      </c>
      <c r="C120" s="6"/>
      <c r="D120" s="6">
        <v>4</v>
      </c>
      <c r="E120" s="7">
        <f t="shared" si="1"/>
        <v>531.63850000000002</v>
      </c>
    </row>
    <row r="121" spans="1:5" ht="12" hidden="1" customHeight="1" x14ac:dyDescent="0.25">
      <c r="A121" s="5">
        <v>40467</v>
      </c>
      <c r="B121" s="8" t="s">
        <v>16</v>
      </c>
      <c r="C121" s="6"/>
      <c r="D121" s="6">
        <v>5</v>
      </c>
      <c r="E121" s="7">
        <f t="shared" si="1"/>
        <v>526.63850000000002</v>
      </c>
    </row>
    <row r="122" spans="1:5" ht="12" hidden="1" customHeight="1" x14ac:dyDescent="0.25">
      <c r="A122" s="5">
        <v>40486</v>
      </c>
      <c r="B122" s="8" t="s">
        <v>16</v>
      </c>
      <c r="C122" s="6"/>
      <c r="D122" s="6">
        <v>5</v>
      </c>
      <c r="E122" s="7">
        <f t="shared" si="1"/>
        <v>521.63850000000002</v>
      </c>
    </row>
    <row r="123" spans="1:5" ht="12" hidden="1" customHeight="1" x14ac:dyDescent="0.25">
      <c r="A123" s="5">
        <v>40512</v>
      </c>
      <c r="B123" s="8" t="s">
        <v>16</v>
      </c>
      <c r="C123" s="6"/>
      <c r="D123" s="6">
        <v>4</v>
      </c>
      <c r="E123" s="7">
        <f t="shared" si="1"/>
        <v>517.63850000000002</v>
      </c>
    </row>
    <row r="124" spans="1:5" ht="12" hidden="1" customHeight="1" x14ac:dyDescent="0.25">
      <c r="A124" s="5">
        <v>40519</v>
      </c>
      <c r="B124" s="8" t="s">
        <v>52</v>
      </c>
      <c r="C124" s="6">
        <v>150</v>
      </c>
      <c r="D124" s="6"/>
      <c r="E124" s="7">
        <f t="shared" si="1"/>
        <v>667.63850000000002</v>
      </c>
    </row>
    <row r="125" spans="1:5" ht="12" hidden="1" customHeight="1" x14ac:dyDescent="0.25">
      <c r="A125" s="5">
        <v>40519</v>
      </c>
      <c r="B125" s="8" t="s">
        <v>53</v>
      </c>
      <c r="C125" s="6">
        <v>150</v>
      </c>
      <c r="D125" s="6"/>
      <c r="E125" s="7">
        <f t="shared" si="1"/>
        <v>817.63850000000002</v>
      </c>
    </row>
    <row r="126" spans="1:5" ht="12" hidden="1" customHeight="1" x14ac:dyDescent="0.25">
      <c r="A126" s="5">
        <v>40519</v>
      </c>
      <c r="B126" s="8" t="s">
        <v>54</v>
      </c>
      <c r="C126" s="6">
        <v>150</v>
      </c>
      <c r="D126" s="6"/>
      <c r="E126" s="7">
        <f t="shared" si="1"/>
        <v>967.63850000000002</v>
      </c>
    </row>
    <row r="127" spans="1:5" ht="12" hidden="1" customHeight="1" x14ac:dyDescent="0.25">
      <c r="A127" s="5">
        <v>40520</v>
      </c>
      <c r="B127" s="8" t="s">
        <v>16</v>
      </c>
      <c r="C127" s="6"/>
      <c r="D127" s="6">
        <v>5</v>
      </c>
      <c r="E127" s="7">
        <f t="shared" si="1"/>
        <v>962.63850000000002</v>
      </c>
    </row>
    <row r="128" spans="1:5" ht="12" hidden="1" customHeight="1" x14ac:dyDescent="0.25">
      <c r="A128" s="5">
        <v>40621</v>
      </c>
      <c r="B128" s="8" t="s">
        <v>55</v>
      </c>
      <c r="C128" s="6"/>
      <c r="D128" s="6">
        <v>75</v>
      </c>
      <c r="E128" s="7">
        <f t="shared" si="1"/>
        <v>887.63850000000002</v>
      </c>
    </row>
    <row r="129" spans="1:5" ht="12" hidden="1" customHeight="1" x14ac:dyDescent="0.25">
      <c r="A129" s="5" t="s">
        <v>56</v>
      </c>
      <c r="C129" s="6"/>
      <c r="D129" s="6"/>
      <c r="E129" s="7">
        <f t="shared" ref="E129:E130" si="2">E128</f>
        <v>887.63850000000002</v>
      </c>
    </row>
    <row r="130" spans="1:5" ht="12" hidden="1" customHeight="1" x14ac:dyDescent="0.25">
      <c r="A130" s="5">
        <v>40773</v>
      </c>
      <c r="B130" s="8" t="s">
        <v>57</v>
      </c>
      <c r="C130" s="6"/>
      <c r="D130" s="6">
        <v>150</v>
      </c>
      <c r="E130" s="7">
        <f t="shared" si="2"/>
        <v>887.63850000000002</v>
      </c>
    </row>
    <row r="131" spans="1:5" ht="12" hidden="1" customHeight="1" x14ac:dyDescent="0.25">
      <c r="A131" s="5">
        <v>40782</v>
      </c>
      <c r="B131" s="8" t="s">
        <v>58</v>
      </c>
      <c r="C131" s="6"/>
      <c r="D131" s="6">
        <v>125</v>
      </c>
      <c r="E131" s="7">
        <f t="shared" ref="E131:E142" si="3">E130+C131-D131</f>
        <v>762.63850000000002</v>
      </c>
    </row>
    <row r="132" spans="1:5" ht="12" hidden="1" customHeight="1" x14ac:dyDescent="0.25">
      <c r="A132" s="5">
        <v>40782</v>
      </c>
      <c r="B132" s="8" t="s">
        <v>59</v>
      </c>
      <c r="C132" s="6">
        <v>50</v>
      </c>
      <c r="D132" s="6"/>
      <c r="E132" s="7">
        <f t="shared" si="3"/>
        <v>812.63850000000002</v>
      </c>
    </row>
    <row r="133" spans="1:5" ht="12" hidden="1" customHeight="1" x14ac:dyDescent="0.25">
      <c r="A133" s="5">
        <v>40798</v>
      </c>
      <c r="B133" s="8" t="s">
        <v>51</v>
      </c>
      <c r="C133" s="6"/>
      <c r="D133" s="6">
        <v>120</v>
      </c>
      <c r="E133" s="7">
        <f t="shared" si="3"/>
        <v>692.63850000000002</v>
      </c>
    </row>
    <row r="134" spans="1:5" ht="12" hidden="1" customHeight="1" x14ac:dyDescent="0.25">
      <c r="A134" s="5">
        <v>40809</v>
      </c>
      <c r="B134" s="8" t="s">
        <v>16</v>
      </c>
      <c r="C134" s="6"/>
      <c r="D134" s="6">
        <v>5</v>
      </c>
      <c r="E134" s="7">
        <f t="shared" si="3"/>
        <v>687.63850000000002</v>
      </c>
    </row>
    <row r="135" spans="1:5" ht="12" hidden="1" customHeight="1" x14ac:dyDescent="0.25">
      <c r="A135" s="5">
        <v>40842</v>
      </c>
      <c r="B135" s="8" t="s">
        <v>16</v>
      </c>
      <c r="C135" s="6"/>
      <c r="D135" s="6">
        <v>5</v>
      </c>
      <c r="E135" s="7">
        <f t="shared" si="3"/>
        <v>682.63850000000002</v>
      </c>
    </row>
    <row r="136" spans="1:5" ht="12" hidden="1" customHeight="1" x14ac:dyDescent="0.25">
      <c r="A136" s="5">
        <v>40890</v>
      </c>
      <c r="B136" s="8" t="s">
        <v>16</v>
      </c>
      <c r="C136" s="6"/>
      <c r="D136" s="6">
        <v>10</v>
      </c>
      <c r="E136" s="7">
        <f t="shared" si="3"/>
        <v>672.63850000000002</v>
      </c>
    </row>
    <row r="137" spans="1:5" ht="12" hidden="1" customHeight="1" x14ac:dyDescent="0.25">
      <c r="A137" s="5">
        <v>40904</v>
      </c>
      <c r="B137" s="8" t="s">
        <v>60</v>
      </c>
      <c r="C137" s="6">
        <v>100</v>
      </c>
      <c r="D137" s="6"/>
      <c r="E137" s="7">
        <f t="shared" si="3"/>
        <v>772.63850000000002</v>
      </c>
    </row>
    <row r="138" spans="1:5" ht="12" hidden="1" customHeight="1" x14ac:dyDescent="0.25">
      <c r="A138" s="5">
        <v>40908</v>
      </c>
      <c r="B138" s="8" t="s">
        <v>61</v>
      </c>
      <c r="C138" s="6">
        <f>28.25*1.15</f>
        <v>32.487499999999997</v>
      </c>
      <c r="D138" s="6"/>
      <c r="E138" s="7">
        <f t="shared" si="3"/>
        <v>805.12599999999998</v>
      </c>
    </row>
    <row r="139" spans="1:5" ht="12" hidden="1" customHeight="1" x14ac:dyDescent="0.25">
      <c r="A139" s="5">
        <v>40913</v>
      </c>
      <c r="B139" s="8" t="s">
        <v>62</v>
      </c>
      <c r="C139" s="6"/>
      <c r="D139" s="6">
        <v>20</v>
      </c>
      <c r="E139" s="7">
        <f t="shared" si="3"/>
        <v>785.12599999999998</v>
      </c>
    </row>
    <row r="140" spans="1:5" ht="12" hidden="1" customHeight="1" x14ac:dyDescent="0.25">
      <c r="A140" s="5">
        <v>40945</v>
      </c>
      <c r="B140" s="8" t="s">
        <v>63</v>
      </c>
      <c r="C140" s="6">
        <v>120</v>
      </c>
      <c r="D140" s="6"/>
      <c r="E140" s="7">
        <f t="shared" si="3"/>
        <v>905.12599999999998</v>
      </c>
    </row>
    <row r="141" spans="1:5" ht="12" hidden="1" customHeight="1" x14ac:dyDescent="0.25">
      <c r="A141" s="5">
        <v>40993</v>
      </c>
      <c r="B141" s="8" t="s">
        <v>55</v>
      </c>
      <c r="C141" s="6"/>
      <c r="D141" s="6">
        <v>125</v>
      </c>
      <c r="E141" s="7">
        <f t="shared" si="3"/>
        <v>780.12599999999998</v>
      </c>
    </row>
    <row r="142" spans="1:5" ht="12" hidden="1" customHeight="1" x14ac:dyDescent="0.25">
      <c r="A142" s="5">
        <v>41139</v>
      </c>
      <c r="B142" s="8" t="s">
        <v>57</v>
      </c>
      <c r="C142" s="6"/>
      <c r="D142" s="6">
        <v>150</v>
      </c>
      <c r="E142" s="7">
        <f t="shared" si="3"/>
        <v>630.12599999999998</v>
      </c>
    </row>
    <row r="143" spans="1:5" ht="12" hidden="1" customHeight="1" x14ac:dyDescent="0.25">
      <c r="A143" s="5" t="s">
        <v>64</v>
      </c>
      <c r="C143" s="6"/>
      <c r="D143" s="6"/>
      <c r="E143" s="7">
        <f>E142</f>
        <v>630.12599999999998</v>
      </c>
    </row>
    <row r="144" spans="1:5" ht="12" hidden="1" customHeight="1" x14ac:dyDescent="0.25">
      <c r="A144" s="5">
        <v>41146</v>
      </c>
      <c r="B144" t="s">
        <v>65</v>
      </c>
      <c r="C144" s="6"/>
      <c r="D144" s="6">
        <v>125</v>
      </c>
      <c r="E144" s="7">
        <f t="shared" ref="E144:E153" si="4">E143+C144-D144</f>
        <v>505.12599999999998</v>
      </c>
    </row>
    <row r="145" spans="1:5" ht="12" hidden="1" customHeight="1" x14ac:dyDescent="0.25">
      <c r="A145" s="5">
        <v>41147</v>
      </c>
      <c r="B145" t="s">
        <v>66</v>
      </c>
      <c r="C145" s="6"/>
      <c r="D145" s="6">
        <v>370</v>
      </c>
      <c r="E145" s="7">
        <f t="shared" si="4"/>
        <v>135.12599999999998</v>
      </c>
    </row>
    <row r="146" spans="1:5" ht="12" hidden="1" customHeight="1" x14ac:dyDescent="0.25">
      <c r="A146" s="5">
        <v>41151</v>
      </c>
      <c r="B146" s="8" t="s">
        <v>67</v>
      </c>
      <c r="C146" s="6">
        <f>50.85*1.15</f>
        <v>58.477499999999999</v>
      </c>
      <c r="D146" s="6"/>
      <c r="E146" s="7">
        <f t="shared" si="4"/>
        <v>193.60349999999997</v>
      </c>
    </row>
    <row r="147" spans="1:5" ht="12" hidden="1" customHeight="1" x14ac:dyDescent="0.25">
      <c r="A147" s="5">
        <v>41170</v>
      </c>
      <c r="B147" s="8" t="s">
        <v>16</v>
      </c>
      <c r="C147" s="6"/>
      <c r="D147" s="6">
        <v>4</v>
      </c>
      <c r="E147" s="7">
        <f t="shared" si="4"/>
        <v>189.60349999999997</v>
      </c>
    </row>
    <row r="148" spans="1:5" ht="12" hidden="1" customHeight="1" x14ac:dyDescent="0.25">
      <c r="A148" s="5">
        <v>41247</v>
      </c>
      <c r="B148" s="8" t="s">
        <v>68</v>
      </c>
      <c r="C148" s="6">
        <v>150</v>
      </c>
      <c r="D148" s="6"/>
      <c r="E148" s="7">
        <f t="shared" si="4"/>
        <v>339.60349999999994</v>
      </c>
    </row>
    <row r="149" spans="1:5" ht="12" hidden="1" customHeight="1" x14ac:dyDescent="0.25">
      <c r="A149" s="5">
        <v>41247</v>
      </c>
      <c r="B149" s="8" t="s">
        <v>69</v>
      </c>
      <c r="C149" s="6">
        <v>150</v>
      </c>
      <c r="D149" s="6"/>
      <c r="E149" s="7">
        <f t="shared" si="4"/>
        <v>489.60349999999994</v>
      </c>
    </row>
    <row r="150" spans="1:5" ht="12" hidden="1" customHeight="1" x14ac:dyDescent="0.25">
      <c r="A150" s="5">
        <v>41247</v>
      </c>
      <c r="B150" s="8" t="s">
        <v>70</v>
      </c>
      <c r="C150" s="6">
        <v>150</v>
      </c>
      <c r="D150" s="6"/>
      <c r="E150" s="7">
        <f t="shared" si="4"/>
        <v>639.60349999999994</v>
      </c>
    </row>
    <row r="151" spans="1:5" ht="12" hidden="1" customHeight="1" x14ac:dyDescent="0.25">
      <c r="A151" s="5">
        <v>41264</v>
      </c>
      <c r="B151" s="8" t="s">
        <v>71</v>
      </c>
      <c r="C151" s="6"/>
      <c r="D151" s="6">
        <v>155</v>
      </c>
      <c r="E151" s="7">
        <f t="shared" si="4"/>
        <v>484.60349999999994</v>
      </c>
    </row>
    <row r="152" spans="1:5" ht="12" hidden="1" customHeight="1" x14ac:dyDescent="0.25">
      <c r="A152" s="5">
        <v>41360</v>
      </c>
      <c r="B152" s="8" t="s">
        <v>72</v>
      </c>
      <c r="C152" s="6"/>
      <c r="D152" s="6">
        <v>75</v>
      </c>
      <c r="E152" s="7">
        <f t="shared" si="4"/>
        <v>409.60349999999994</v>
      </c>
    </row>
    <row r="153" spans="1:5" ht="12" hidden="1" customHeight="1" x14ac:dyDescent="0.25">
      <c r="A153" s="5">
        <v>41360</v>
      </c>
      <c r="B153" s="8" t="s">
        <v>73</v>
      </c>
      <c r="C153" s="6"/>
      <c r="D153" s="6">
        <v>25</v>
      </c>
      <c r="E153" s="7">
        <f t="shared" si="4"/>
        <v>384.60349999999994</v>
      </c>
    </row>
    <row r="154" spans="1:5" ht="12" hidden="1" customHeight="1" x14ac:dyDescent="0.25">
      <c r="A154" s="5" t="s">
        <v>74</v>
      </c>
      <c r="C154" s="6"/>
      <c r="D154" s="6"/>
      <c r="E154" s="7">
        <f>E153</f>
        <v>384.60349999999994</v>
      </c>
    </row>
    <row r="155" spans="1:5" ht="12" hidden="1" customHeight="1" x14ac:dyDescent="0.25">
      <c r="A155" s="5">
        <v>41510</v>
      </c>
      <c r="B155" t="s">
        <v>75</v>
      </c>
      <c r="C155" s="6"/>
      <c r="D155" s="6">
        <v>125</v>
      </c>
      <c r="E155" s="7">
        <f t="shared" ref="E155:E225" si="5">E154+C155-D155</f>
        <v>259.60349999999994</v>
      </c>
    </row>
    <row r="156" spans="1:5" ht="12" hidden="1" customHeight="1" x14ac:dyDescent="0.25">
      <c r="A156" s="5">
        <v>41526</v>
      </c>
      <c r="B156" s="8" t="s">
        <v>76</v>
      </c>
      <c r="C156" s="6"/>
      <c r="D156" s="6">
        <v>5</v>
      </c>
      <c r="E156" s="7">
        <f t="shared" si="5"/>
        <v>254.60349999999994</v>
      </c>
    </row>
    <row r="157" spans="1:5" ht="12" hidden="1" customHeight="1" x14ac:dyDescent="0.25">
      <c r="A157" s="5">
        <v>41542</v>
      </c>
      <c r="B157" s="8" t="s">
        <v>77</v>
      </c>
      <c r="C157" s="6"/>
      <c r="D157" s="6">
        <v>85</v>
      </c>
      <c r="E157" s="7">
        <f t="shared" si="5"/>
        <v>169.60349999999994</v>
      </c>
    </row>
    <row r="158" spans="1:5" ht="12" hidden="1" customHeight="1" x14ac:dyDescent="0.25">
      <c r="A158" s="5">
        <v>41610</v>
      </c>
      <c r="B158" s="8" t="s">
        <v>78</v>
      </c>
      <c r="C158" s="6">
        <v>150</v>
      </c>
      <c r="D158" s="6"/>
      <c r="E158" s="7">
        <f t="shared" si="5"/>
        <v>319.60349999999994</v>
      </c>
    </row>
    <row r="159" spans="1:5" ht="12" hidden="1" customHeight="1" x14ac:dyDescent="0.25">
      <c r="A159" s="5">
        <v>41718</v>
      </c>
      <c r="B159" s="8" t="s">
        <v>79</v>
      </c>
      <c r="C159" s="6"/>
      <c r="D159" s="6">
        <v>50</v>
      </c>
      <c r="E159" s="7">
        <f t="shared" si="5"/>
        <v>269.60349999999994</v>
      </c>
    </row>
    <row r="160" spans="1:5" ht="12" hidden="1" customHeight="1" x14ac:dyDescent="0.25">
      <c r="A160" s="5" t="s">
        <v>80</v>
      </c>
      <c r="C160" s="6"/>
      <c r="D160" s="6"/>
      <c r="E160" s="7">
        <f t="shared" si="5"/>
        <v>269.60349999999994</v>
      </c>
    </row>
    <row r="161" spans="1:5" ht="12" hidden="1" customHeight="1" x14ac:dyDescent="0.25">
      <c r="A161" s="5">
        <v>41874</v>
      </c>
      <c r="B161" s="8" t="s">
        <v>81</v>
      </c>
      <c r="C161" s="6"/>
      <c r="D161" s="6">
        <v>125</v>
      </c>
      <c r="E161" s="7">
        <f t="shared" si="5"/>
        <v>144.60349999999994</v>
      </c>
    </row>
    <row r="162" spans="1:5" ht="12" hidden="1" customHeight="1" x14ac:dyDescent="0.25">
      <c r="A162" s="5">
        <v>41911</v>
      </c>
      <c r="B162" s="8" t="s">
        <v>76</v>
      </c>
      <c r="C162" s="6"/>
      <c r="D162" s="6">
        <v>5</v>
      </c>
      <c r="E162" s="7">
        <f t="shared" si="5"/>
        <v>139.60349999999994</v>
      </c>
    </row>
    <row r="163" spans="1:5" ht="12" hidden="1" customHeight="1" x14ac:dyDescent="0.25">
      <c r="A163" s="5">
        <v>41925</v>
      </c>
      <c r="B163" s="8" t="s">
        <v>76</v>
      </c>
      <c r="C163" s="6"/>
      <c r="D163" s="6">
        <v>5</v>
      </c>
      <c r="E163" s="7">
        <f t="shared" si="5"/>
        <v>134.60349999999994</v>
      </c>
    </row>
    <row r="164" spans="1:5" ht="12" hidden="1" customHeight="1" x14ac:dyDescent="0.25">
      <c r="A164" s="5">
        <v>41953</v>
      </c>
      <c r="B164" s="8" t="s">
        <v>76</v>
      </c>
      <c r="C164" s="6"/>
      <c r="D164" s="6">
        <v>5</v>
      </c>
      <c r="E164" s="7">
        <f t="shared" si="5"/>
        <v>129.60349999999994</v>
      </c>
    </row>
    <row r="165" spans="1:5" ht="12" hidden="1" customHeight="1" x14ac:dyDescent="0.25">
      <c r="A165" s="5">
        <v>41961</v>
      </c>
      <c r="B165" s="8" t="s">
        <v>82</v>
      </c>
      <c r="C165" s="6"/>
      <c r="D165" s="6">
        <v>5</v>
      </c>
      <c r="E165" s="7">
        <f t="shared" si="5"/>
        <v>124.60349999999994</v>
      </c>
    </row>
    <row r="166" spans="1:5" ht="12" hidden="1" customHeight="1" x14ac:dyDescent="0.25">
      <c r="A166" s="5">
        <v>41981</v>
      </c>
      <c r="B166" s="8" t="s">
        <v>76</v>
      </c>
      <c r="C166" s="6"/>
      <c r="D166" s="6">
        <v>5</v>
      </c>
      <c r="E166" s="7">
        <f t="shared" si="5"/>
        <v>119.60349999999994</v>
      </c>
    </row>
    <row r="167" spans="1:5" ht="12" hidden="1" customHeight="1" x14ac:dyDescent="0.25">
      <c r="A167" s="5">
        <v>42004</v>
      </c>
      <c r="B167" s="8" t="s">
        <v>83</v>
      </c>
      <c r="C167" s="6">
        <f>(50.85+26.44)*1.15</f>
        <v>88.883499999999998</v>
      </c>
      <c r="D167" s="6"/>
      <c r="E167" s="7">
        <f t="shared" si="5"/>
        <v>208.48699999999994</v>
      </c>
    </row>
    <row r="168" spans="1:5" ht="12" hidden="1" customHeight="1" x14ac:dyDescent="0.25">
      <c r="A168" s="5">
        <v>42082</v>
      </c>
      <c r="B168" s="8" t="s">
        <v>79</v>
      </c>
      <c r="C168" s="6"/>
      <c r="D168" s="6">
        <v>50</v>
      </c>
      <c r="E168" s="7">
        <f t="shared" si="5"/>
        <v>158.48699999999994</v>
      </c>
    </row>
    <row r="169" spans="1:5" ht="12" hidden="1" customHeight="1" x14ac:dyDescent="0.25">
      <c r="A169" s="5">
        <v>42101</v>
      </c>
      <c r="B169" s="8" t="s">
        <v>84</v>
      </c>
      <c r="C169" s="6">
        <v>510</v>
      </c>
      <c r="D169" s="6"/>
      <c r="E169" s="7">
        <f t="shared" si="5"/>
        <v>668.48699999999997</v>
      </c>
    </row>
    <row r="170" spans="1:5" ht="12" hidden="1" customHeight="1" x14ac:dyDescent="0.25">
      <c r="A170" s="5" t="s">
        <v>85</v>
      </c>
      <c r="C170" s="6"/>
      <c r="D170" s="6"/>
      <c r="E170" s="7">
        <f t="shared" si="5"/>
        <v>668.48699999999997</v>
      </c>
    </row>
    <row r="171" spans="1:5" ht="12" hidden="1" customHeight="1" x14ac:dyDescent="0.25">
      <c r="A171" s="5">
        <v>42245</v>
      </c>
      <c r="B171" s="8" t="s">
        <v>86</v>
      </c>
      <c r="C171" s="6"/>
      <c r="D171" s="6">
        <v>125</v>
      </c>
      <c r="E171" s="7">
        <f t="shared" si="5"/>
        <v>543.48699999999997</v>
      </c>
    </row>
    <row r="172" spans="1:5" ht="12" hidden="1" customHeight="1" x14ac:dyDescent="0.25">
      <c r="A172" s="5">
        <v>42292</v>
      </c>
      <c r="B172" s="8" t="s">
        <v>16</v>
      </c>
      <c r="C172" s="6"/>
      <c r="D172" s="6">
        <v>7</v>
      </c>
      <c r="E172" s="7">
        <f t="shared" si="5"/>
        <v>536.48699999999997</v>
      </c>
    </row>
    <row r="173" spans="1:5" ht="12" hidden="1" customHeight="1" x14ac:dyDescent="0.25">
      <c r="A173" s="5">
        <v>42292</v>
      </c>
      <c r="B173" s="8" t="s">
        <v>87</v>
      </c>
      <c r="C173" s="6"/>
      <c r="D173" s="6">
        <v>534</v>
      </c>
      <c r="E173" s="7">
        <f t="shared" si="5"/>
        <v>2.4869999999999663</v>
      </c>
    </row>
    <row r="174" spans="1:5" ht="12" hidden="1" customHeight="1" x14ac:dyDescent="0.25">
      <c r="A174" s="5">
        <v>42305</v>
      </c>
      <c r="B174" s="8" t="s">
        <v>16</v>
      </c>
      <c r="C174" s="6"/>
      <c r="D174" s="6">
        <v>2</v>
      </c>
      <c r="E174" s="7">
        <f t="shared" si="5"/>
        <v>0.48699999999996635</v>
      </c>
    </row>
    <row r="175" spans="1:5" ht="12" hidden="1" customHeight="1" x14ac:dyDescent="0.25">
      <c r="A175" s="5">
        <v>42369</v>
      </c>
      <c r="B175" s="8" t="s">
        <v>88</v>
      </c>
      <c r="C175" s="6">
        <f>50.85*1.15</f>
        <v>58.477499999999999</v>
      </c>
      <c r="D175" s="6"/>
      <c r="E175" s="7">
        <f t="shared" si="5"/>
        <v>58.964499999999965</v>
      </c>
    </row>
    <row r="176" spans="1:5" ht="12" hidden="1" customHeight="1" x14ac:dyDescent="0.25">
      <c r="A176" s="9" t="s">
        <v>89</v>
      </c>
      <c r="B176" s="10"/>
      <c r="C176" s="11"/>
      <c r="D176" s="11"/>
      <c r="E176" s="12">
        <f t="shared" si="5"/>
        <v>58.964499999999965</v>
      </c>
    </row>
    <row r="177" spans="1:5" ht="12" hidden="1" customHeight="1" x14ac:dyDescent="0.25">
      <c r="A177" s="5">
        <v>42609</v>
      </c>
      <c r="B177" s="8" t="s">
        <v>90</v>
      </c>
      <c r="C177" s="6"/>
      <c r="D177" s="6">
        <v>38.76</v>
      </c>
      <c r="E177" s="7">
        <f t="shared" si="5"/>
        <v>20.204499999999967</v>
      </c>
    </row>
    <row r="178" spans="1:5" ht="12" hidden="1" customHeight="1" x14ac:dyDescent="0.25">
      <c r="A178" s="5">
        <v>42609</v>
      </c>
      <c r="B178" s="8" t="s">
        <v>91</v>
      </c>
      <c r="C178" s="6"/>
      <c r="D178" s="6">
        <v>125</v>
      </c>
      <c r="E178" s="7">
        <f t="shared" si="5"/>
        <v>-104.79550000000003</v>
      </c>
    </row>
    <row r="179" spans="1:5" ht="12" hidden="1" customHeight="1" x14ac:dyDescent="0.25">
      <c r="A179" s="5">
        <v>42654</v>
      </c>
      <c r="B179" s="8" t="s">
        <v>16</v>
      </c>
      <c r="C179" s="6"/>
      <c r="D179" s="6">
        <v>4</v>
      </c>
      <c r="E179" s="7">
        <f t="shared" si="5"/>
        <v>-108.79550000000003</v>
      </c>
    </row>
    <row r="180" spans="1:5" ht="12" hidden="1" customHeight="1" x14ac:dyDescent="0.25">
      <c r="A180" s="5">
        <v>42710</v>
      </c>
      <c r="B180" s="8" t="s">
        <v>92</v>
      </c>
      <c r="C180" s="6">
        <v>150</v>
      </c>
      <c r="D180" s="6"/>
      <c r="E180" s="7">
        <f t="shared" si="5"/>
        <v>41.204499999999967</v>
      </c>
    </row>
    <row r="181" spans="1:5" ht="12" hidden="1" customHeight="1" x14ac:dyDescent="0.25">
      <c r="A181" s="5">
        <v>42710</v>
      </c>
      <c r="B181" s="8" t="s">
        <v>93</v>
      </c>
      <c r="C181" s="6">
        <v>150</v>
      </c>
      <c r="D181" s="6"/>
      <c r="E181" s="7">
        <f t="shared" si="5"/>
        <v>191.20449999999997</v>
      </c>
    </row>
    <row r="182" spans="1:5" ht="12" hidden="1" customHeight="1" x14ac:dyDescent="0.25">
      <c r="A182" s="5">
        <v>42710</v>
      </c>
      <c r="B182" s="8" t="s">
        <v>94</v>
      </c>
      <c r="C182" s="6">
        <v>150</v>
      </c>
      <c r="D182" s="6"/>
      <c r="E182" s="7">
        <f t="shared" si="5"/>
        <v>341.20449999999994</v>
      </c>
    </row>
    <row r="183" spans="1:5" ht="12" hidden="1" customHeight="1" x14ac:dyDescent="0.25">
      <c r="A183" s="5">
        <v>42731</v>
      </c>
      <c r="B183" s="8" t="s">
        <v>95</v>
      </c>
      <c r="C183" s="6">
        <v>300</v>
      </c>
      <c r="D183" s="6"/>
      <c r="E183" s="7">
        <f t="shared" si="5"/>
        <v>641.20449999999994</v>
      </c>
    </row>
    <row r="184" spans="1:5" ht="12" hidden="1" customHeight="1" x14ac:dyDescent="0.25">
      <c r="A184" s="5">
        <v>42735</v>
      </c>
      <c r="B184" s="8" t="s">
        <v>96</v>
      </c>
      <c r="C184" s="6">
        <v>124</v>
      </c>
      <c r="D184" s="6"/>
      <c r="E184" s="7">
        <f t="shared" si="5"/>
        <v>765.20449999999994</v>
      </c>
    </row>
    <row r="185" spans="1:5" ht="12" hidden="1" customHeight="1" x14ac:dyDescent="0.25">
      <c r="A185" s="5">
        <v>42887</v>
      </c>
      <c r="B185" s="8" t="s">
        <v>97</v>
      </c>
      <c r="C185" s="6">
        <v>30</v>
      </c>
      <c r="D185" s="6"/>
      <c r="E185" s="7">
        <f t="shared" si="5"/>
        <v>795.20449999999994</v>
      </c>
    </row>
    <row r="186" spans="1:5" ht="12" hidden="1" customHeight="1" x14ac:dyDescent="0.25">
      <c r="A186" s="5">
        <v>42905</v>
      </c>
      <c r="B186" s="8" t="s">
        <v>98</v>
      </c>
      <c r="C186" s="6">
        <v>200</v>
      </c>
      <c r="D186" s="6"/>
      <c r="E186" s="7">
        <f t="shared" si="5"/>
        <v>995.20449999999994</v>
      </c>
    </row>
    <row r="187" spans="1:5" ht="12" hidden="1" customHeight="1" x14ac:dyDescent="0.25">
      <c r="A187" s="5">
        <v>42948</v>
      </c>
      <c r="B187" s="8" t="s">
        <v>66</v>
      </c>
      <c r="C187" s="6"/>
      <c r="D187" s="6">
        <v>362</v>
      </c>
      <c r="E187" s="7">
        <f t="shared" si="5"/>
        <v>633.20449999999994</v>
      </c>
    </row>
    <row r="188" spans="1:5" ht="12" hidden="1" customHeight="1" x14ac:dyDescent="0.25">
      <c r="A188" s="9" t="s">
        <v>99</v>
      </c>
      <c r="B188" s="10"/>
      <c r="C188" s="11"/>
      <c r="D188" s="11"/>
      <c r="E188" s="12">
        <f t="shared" si="5"/>
        <v>633.20449999999994</v>
      </c>
    </row>
    <row r="189" spans="1:5" ht="12" hidden="1" customHeight="1" x14ac:dyDescent="0.25">
      <c r="A189" s="5">
        <v>42972</v>
      </c>
      <c r="B189" s="8" t="s">
        <v>90</v>
      </c>
      <c r="C189" s="6"/>
      <c r="D189" s="6">
        <v>19.010000000000002</v>
      </c>
      <c r="E189" s="7">
        <f t="shared" si="5"/>
        <v>614.19449999999995</v>
      </c>
    </row>
    <row r="190" spans="1:5" ht="12" hidden="1" customHeight="1" x14ac:dyDescent="0.25">
      <c r="A190" s="5">
        <v>42972</v>
      </c>
      <c r="B190" s="8" t="s">
        <v>100</v>
      </c>
      <c r="C190" s="6"/>
      <c r="D190" s="6">
        <v>125</v>
      </c>
      <c r="E190" s="7">
        <f t="shared" si="5"/>
        <v>489.19449999999995</v>
      </c>
    </row>
    <row r="191" spans="1:5" ht="12" hidden="1" customHeight="1" x14ac:dyDescent="0.25">
      <c r="A191" s="5">
        <v>42998</v>
      </c>
      <c r="B191" s="8" t="s">
        <v>101</v>
      </c>
      <c r="C191" s="6">
        <v>40</v>
      </c>
      <c r="D191" s="6"/>
      <c r="E191" s="7">
        <f t="shared" si="5"/>
        <v>529.19449999999995</v>
      </c>
    </row>
    <row r="192" spans="1:5" ht="12" hidden="1" customHeight="1" x14ac:dyDescent="0.25">
      <c r="A192" s="5">
        <v>43074</v>
      </c>
      <c r="B192" s="8" t="s">
        <v>102</v>
      </c>
      <c r="C192" s="6">
        <v>80</v>
      </c>
      <c r="D192" s="6"/>
      <c r="E192" s="7">
        <f t="shared" si="5"/>
        <v>609.19449999999995</v>
      </c>
    </row>
    <row r="193" spans="1:5" ht="12" hidden="1" customHeight="1" x14ac:dyDescent="0.25">
      <c r="A193" s="5">
        <v>43074</v>
      </c>
      <c r="B193" s="8" t="s">
        <v>103</v>
      </c>
      <c r="C193" s="6">
        <v>150</v>
      </c>
      <c r="D193" s="6"/>
      <c r="E193" s="7">
        <f t="shared" si="5"/>
        <v>759.19449999999995</v>
      </c>
    </row>
    <row r="194" spans="1:5" ht="12" hidden="1" customHeight="1" x14ac:dyDescent="0.25">
      <c r="A194" s="5">
        <v>43074</v>
      </c>
      <c r="B194" s="8" t="s">
        <v>104</v>
      </c>
      <c r="C194" s="6">
        <v>150</v>
      </c>
      <c r="D194" s="6"/>
      <c r="E194" s="7">
        <f t="shared" si="5"/>
        <v>909.19449999999995</v>
      </c>
    </row>
    <row r="195" spans="1:5" ht="12" hidden="1" customHeight="1" x14ac:dyDescent="0.25">
      <c r="A195" s="5">
        <v>43074</v>
      </c>
      <c r="B195" s="8" t="s">
        <v>105</v>
      </c>
      <c r="C195" s="6">
        <v>150</v>
      </c>
      <c r="D195" s="6"/>
      <c r="E195" s="7">
        <f t="shared" si="5"/>
        <v>1059.1945000000001</v>
      </c>
    </row>
    <row r="196" spans="1:5" ht="12" hidden="1" customHeight="1" x14ac:dyDescent="0.25">
      <c r="A196" s="5">
        <v>43076</v>
      </c>
      <c r="B196" s="8" t="s">
        <v>16</v>
      </c>
      <c r="C196" s="6"/>
      <c r="D196" s="6">
        <v>5</v>
      </c>
      <c r="E196" s="7">
        <f t="shared" si="5"/>
        <v>1054.1945000000001</v>
      </c>
    </row>
    <row r="197" spans="1:5" ht="12" hidden="1" customHeight="1" x14ac:dyDescent="0.25">
      <c r="A197" s="5">
        <v>43100</v>
      </c>
      <c r="B197" s="8" t="s">
        <v>106</v>
      </c>
      <c r="C197" s="6">
        <v>170</v>
      </c>
      <c r="D197" s="6"/>
      <c r="E197" s="7">
        <f t="shared" si="5"/>
        <v>1224.1945000000001</v>
      </c>
    </row>
    <row r="198" spans="1:5" ht="12" hidden="1" customHeight="1" x14ac:dyDescent="0.25">
      <c r="A198" s="5">
        <v>43201</v>
      </c>
      <c r="B198" s="8" t="s">
        <v>98</v>
      </c>
      <c r="C198" s="6"/>
      <c r="D198" s="6">
        <v>20</v>
      </c>
      <c r="E198" s="7">
        <f t="shared" si="5"/>
        <v>1204.1945000000001</v>
      </c>
    </row>
    <row r="199" spans="1:5" ht="12" hidden="1" customHeight="1" x14ac:dyDescent="0.25">
      <c r="A199" s="5">
        <v>43216</v>
      </c>
      <c r="B199" s="8" t="s">
        <v>84</v>
      </c>
      <c r="C199" s="6">
        <v>18.75</v>
      </c>
      <c r="D199" s="6"/>
      <c r="E199" s="7">
        <f t="shared" si="5"/>
        <v>1222.9445000000001</v>
      </c>
    </row>
    <row r="200" spans="1:5" ht="12" hidden="1" customHeight="1" x14ac:dyDescent="0.25">
      <c r="A200" s="5">
        <v>43249</v>
      </c>
      <c r="B200" s="8" t="s">
        <v>107</v>
      </c>
      <c r="C200" s="6"/>
      <c r="D200" s="6">
        <v>93</v>
      </c>
      <c r="E200" s="7">
        <f t="shared" si="5"/>
        <v>1129.9445000000001</v>
      </c>
    </row>
    <row r="201" spans="1:5" ht="12" hidden="1" customHeight="1" x14ac:dyDescent="0.25">
      <c r="A201" s="9" t="s">
        <v>108</v>
      </c>
      <c r="B201" s="10"/>
      <c r="C201" s="11"/>
      <c r="D201" s="11"/>
      <c r="E201" s="12">
        <f t="shared" si="5"/>
        <v>1129.9445000000001</v>
      </c>
    </row>
    <row r="202" spans="1:5" ht="12" hidden="1" customHeight="1" x14ac:dyDescent="0.25">
      <c r="A202" s="5">
        <v>43313</v>
      </c>
      <c r="B202" s="8" t="s">
        <v>90</v>
      </c>
      <c r="C202" s="6"/>
      <c r="D202" s="6">
        <v>24.22</v>
      </c>
      <c r="E202" s="7">
        <f t="shared" si="5"/>
        <v>1105.7245</v>
      </c>
    </row>
    <row r="203" spans="1:5" ht="12" hidden="1" customHeight="1" x14ac:dyDescent="0.25">
      <c r="A203" s="15">
        <v>43337</v>
      </c>
      <c r="B203" s="8" t="s">
        <v>109</v>
      </c>
      <c r="C203" s="6"/>
      <c r="D203" s="6">
        <v>125</v>
      </c>
      <c r="E203" s="7">
        <f t="shared" si="5"/>
        <v>980.72450000000003</v>
      </c>
    </row>
    <row r="204" spans="1:5" ht="12" hidden="1" customHeight="1" x14ac:dyDescent="0.25">
      <c r="A204" s="5">
        <v>43339</v>
      </c>
      <c r="B204" s="8" t="s">
        <v>367</v>
      </c>
      <c r="C204" s="6"/>
      <c r="D204" s="6">
        <v>25</v>
      </c>
      <c r="E204" s="7">
        <f t="shared" si="5"/>
        <v>955.72450000000003</v>
      </c>
    </row>
    <row r="205" spans="1:5" ht="12" hidden="1" customHeight="1" x14ac:dyDescent="0.25">
      <c r="A205" s="5">
        <v>43375</v>
      </c>
      <c r="B205" s="8" t="s">
        <v>16</v>
      </c>
      <c r="C205" s="6"/>
      <c r="D205" s="6">
        <v>5</v>
      </c>
      <c r="E205" s="7">
        <f t="shared" si="5"/>
        <v>950.72450000000003</v>
      </c>
    </row>
    <row r="206" spans="1:5" ht="12" hidden="1" customHeight="1" x14ac:dyDescent="0.25">
      <c r="A206" s="5">
        <v>43382</v>
      </c>
      <c r="B206" s="8" t="s">
        <v>16</v>
      </c>
      <c r="C206" s="6">
        <v>41.62</v>
      </c>
      <c r="D206" s="6"/>
      <c r="E206" s="7">
        <f t="shared" si="5"/>
        <v>992.34450000000004</v>
      </c>
    </row>
    <row r="207" spans="1:5" ht="12" hidden="1" customHeight="1" x14ac:dyDescent="0.25">
      <c r="A207" s="5">
        <v>43393</v>
      </c>
      <c r="B207" s="8" t="s">
        <v>110</v>
      </c>
      <c r="C207" s="6"/>
      <c r="D207" s="6">
        <v>20</v>
      </c>
      <c r="E207" s="7">
        <f t="shared" si="5"/>
        <v>972.34450000000004</v>
      </c>
    </row>
    <row r="208" spans="1:5" ht="12" hidden="1" customHeight="1" x14ac:dyDescent="0.25">
      <c r="A208" s="5">
        <v>43396</v>
      </c>
      <c r="B208" s="8" t="s">
        <v>16</v>
      </c>
      <c r="C208" s="6"/>
      <c r="D208" s="6">
        <v>5</v>
      </c>
      <c r="E208" s="7">
        <f t="shared" si="5"/>
        <v>967.34450000000004</v>
      </c>
    </row>
    <row r="209" spans="1:5" ht="12" hidden="1" customHeight="1" x14ac:dyDescent="0.25">
      <c r="A209" s="5">
        <v>43438</v>
      </c>
      <c r="B209" s="8" t="s">
        <v>111</v>
      </c>
      <c r="C209" s="6">
        <v>150</v>
      </c>
      <c r="D209" s="6"/>
      <c r="E209" s="7">
        <f t="shared" si="5"/>
        <v>1117.3445000000002</v>
      </c>
    </row>
    <row r="210" spans="1:5" ht="12" hidden="1" customHeight="1" x14ac:dyDescent="0.25">
      <c r="A210" s="5">
        <v>43438</v>
      </c>
      <c r="B210" s="8" t="s">
        <v>112</v>
      </c>
      <c r="C210" s="6">
        <v>150</v>
      </c>
      <c r="D210" s="6"/>
      <c r="E210" s="7">
        <f t="shared" si="5"/>
        <v>1267.3445000000002</v>
      </c>
    </row>
    <row r="211" spans="1:5" ht="12" hidden="1" customHeight="1" x14ac:dyDescent="0.25">
      <c r="A211" s="5">
        <v>43438</v>
      </c>
      <c r="B211" s="8" t="s">
        <v>113</v>
      </c>
      <c r="C211" s="6">
        <v>150</v>
      </c>
      <c r="D211" s="6"/>
      <c r="E211" s="7">
        <f t="shared" si="5"/>
        <v>1417.3445000000002</v>
      </c>
    </row>
    <row r="212" spans="1:5" ht="12" hidden="1" customHeight="1" x14ac:dyDescent="0.25">
      <c r="A212" s="5">
        <v>43448</v>
      </c>
      <c r="B212" s="8" t="s">
        <v>114</v>
      </c>
      <c r="C212" s="6"/>
      <c r="D212" s="6">
        <v>1000</v>
      </c>
      <c r="E212" s="7">
        <f t="shared" si="5"/>
        <v>417.34450000000015</v>
      </c>
    </row>
    <row r="213" spans="1:5" ht="12" hidden="1" customHeight="1" x14ac:dyDescent="0.25">
      <c r="A213" s="5">
        <v>43453</v>
      </c>
      <c r="B213" s="8" t="s">
        <v>115</v>
      </c>
      <c r="C213" s="6"/>
      <c r="D213" s="6">
        <v>74</v>
      </c>
      <c r="E213" s="7">
        <f t="shared" si="5"/>
        <v>343.34450000000015</v>
      </c>
    </row>
    <row r="214" spans="1:5" ht="12" hidden="1" customHeight="1" x14ac:dyDescent="0.25">
      <c r="A214" s="5">
        <v>43459</v>
      </c>
      <c r="B214" s="8" t="s">
        <v>116</v>
      </c>
      <c r="C214" s="6">
        <v>100</v>
      </c>
      <c r="D214" s="6"/>
      <c r="E214" s="7">
        <f t="shared" si="5"/>
        <v>443.34450000000015</v>
      </c>
    </row>
    <row r="215" spans="1:5" ht="12" hidden="1" customHeight="1" x14ac:dyDescent="0.25">
      <c r="A215" s="5">
        <v>43465</v>
      </c>
      <c r="B215" s="8" t="s">
        <v>117</v>
      </c>
      <c r="C215" s="6">
        <v>118</v>
      </c>
      <c r="D215" s="6"/>
      <c r="E215" s="7">
        <f t="shared" si="5"/>
        <v>561.34450000000015</v>
      </c>
    </row>
    <row r="216" spans="1:5" ht="12" hidden="1" customHeight="1" x14ac:dyDescent="0.25">
      <c r="A216" s="9" t="s">
        <v>118</v>
      </c>
      <c r="B216" s="10"/>
      <c r="C216" s="11"/>
      <c r="D216" s="11"/>
      <c r="E216" s="12">
        <f t="shared" si="5"/>
        <v>561.34450000000015</v>
      </c>
    </row>
    <row r="217" spans="1:5" ht="12" hidden="1" customHeight="1" x14ac:dyDescent="0.25">
      <c r="A217" s="5">
        <v>43678</v>
      </c>
      <c r="B217" s="8" t="s">
        <v>90</v>
      </c>
      <c r="C217" s="6"/>
      <c r="D217" s="6">
        <v>14.12</v>
      </c>
      <c r="E217" s="7">
        <f t="shared" si="5"/>
        <v>547.22450000000015</v>
      </c>
    </row>
    <row r="218" spans="1:5" ht="12" hidden="1" customHeight="1" x14ac:dyDescent="0.25">
      <c r="A218" s="5">
        <v>43701</v>
      </c>
      <c r="B218" s="8" t="s">
        <v>119</v>
      </c>
      <c r="C218" s="6"/>
      <c r="D218" s="6">
        <v>125</v>
      </c>
      <c r="E218" s="7">
        <f t="shared" si="5"/>
        <v>422.22450000000015</v>
      </c>
    </row>
    <row r="219" spans="1:5" ht="12" hidden="1" customHeight="1" x14ac:dyDescent="0.25">
      <c r="A219" s="15">
        <v>43739</v>
      </c>
      <c r="B219" s="8" t="s">
        <v>76</v>
      </c>
      <c r="C219" s="6"/>
      <c r="D219" s="6">
        <v>5</v>
      </c>
      <c r="E219" s="7">
        <f t="shared" si="5"/>
        <v>417.22450000000015</v>
      </c>
    </row>
    <row r="220" spans="1:5" ht="12" hidden="1" customHeight="1" x14ac:dyDescent="0.25">
      <c r="A220" s="5">
        <v>43762</v>
      </c>
      <c r="B220" s="8" t="s">
        <v>363</v>
      </c>
      <c r="C220" s="6"/>
      <c r="D220" s="6">
        <v>5</v>
      </c>
      <c r="E220" s="7">
        <f t="shared" si="5"/>
        <v>412.22450000000015</v>
      </c>
    </row>
    <row r="221" spans="1:5" ht="12" hidden="1" customHeight="1" x14ac:dyDescent="0.25">
      <c r="A221" s="5">
        <v>43802</v>
      </c>
      <c r="B221" s="8" t="s">
        <v>120</v>
      </c>
      <c r="C221" s="6">
        <v>150</v>
      </c>
      <c r="D221" s="6"/>
      <c r="E221" s="7">
        <f t="shared" si="5"/>
        <v>562.22450000000015</v>
      </c>
    </row>
    <row r="222" spans="1:5" ht="12" hidden="1" customHeight="1" x14ac:dyDescent="0.25">
      <c r="A222" s="5">
        <v>43802</v>
      </c>
      <c r="B222" s="8" t="s">
        <v>121</v>
      </c>
      <c r="C222" s="6">
        <v>150</v>
      </c>
      <c r="D222" s="6"/>
      <c r="E222" s="7">
        <f t="shared" si="5"/>
        <v>712.22450000000015</v>
      </c>
    </row>
    <row r="223" spans="1:5" ht="12" hidden="1" customHeight="1" x14ac:dyDescent="0.25">
      <c r="A223" s="5">
        <v>43823</v>
      </c>
      <c r="B223" s="8" t="s">
        <v>122</v>
      </c>
      <c r="C223" s="6">
        <v>100</v>
      </c>
      <c r="D223" s="6"/>
      <c r="E223" s="7">
        <f t="shared" si="5"/>
        <v>812.22450000000015</v>
      </c>
    </row>
    <row r="224" spans="1:5" ht="12" hidden="1" customHeight="1" x14ac:dyDescent="0.25">
      <c r="A224" s="5">
        <v>43830</v>
      </c>
      <c r="B224" s="8" t="s">
        <v>117</v>
      </c>
      <c r="C224" s="6">
        <v>168</v>
      </c>
      <c r="D224" s="6"/>
      <c r="E224" s="7">
        <f t="shared" si="5"/>
        <v>980.22450000000015</v>
      </c>
    </row>
    <row r="225" spans="1:5" ht="12" hidden="1" customHeight="1" x14ac:dyDescent="0.25">
      <c r="A225" s="5">
        <v>43844</v>
      </c>
      <c r="B225" s="8" t="s">
        <v>114</v>
      </c>
      <c r="C225" s="6"/>
      <c r="D225" s="6">
        <v>500</v>
      </c>
      <c r="E225" s="7">
        <f t="shared" si="5"/>
        <v>480.22450000000015</v>
      </c>
    </row>
    <row r="226" spans="1:5" ht="16.5" customHeight="1" x14ac:dyDescent="0.25">
      <c r="A226" s="9" t="s">
        <v>345</v>
      </c>
      <c r="B226" s="10"/>
      <c r="C226" s="11"/>
      <c r="D226" s="11"/>
      <c r="E226" s="12">
        <f t="shared" ref="E226:E232" si="6">E225+C226-D226</f>
        <v>480.22450000000015</v>
      </c>
    </row>
    <row r="227" spans="1:5" ht="16.5" customHeight="1" x14ac:dyDescent="0.25">
      <c r="A227" s="15">
        <v>44044</v>
      </c>
      <c r="B227" s="8" t="s">
        <v>90</v>
      </c>
      <c r="C227" s="6"/>
      <c r="D227" s="6">
        <v>39.57</v>
      </c>
      <c r="E227" s="7">
        <f t="shared" si="6"/>
        <v>440.65450000000016</v>
      </c>
    </row>
    <row r="228" spans="1:5" ht="16.5" customHeight="1" x14ac:dyDescent="0.25">
      <c r="A228" s="15">
        <v>44077</v>
      </c>
      <c r="B228" s="8" t="s">
        <v>346</v>
      </c>
      <c r="C228" s="6"/>
      <c r="D228" s="6">
        <v>125</v>
      </c>
      <c r="E228" s="7">
        <f t="shared" si="6"/>
        <v>315.65450000000016</v>
      </c>
    </row>
    <row r="229" spans="1:5" ht="16.5" customHeight="1" x14ac:dyDescent="0.25">
      <c r="A229" s="15">
        <v>44077</v>
      </c>
      <c r="B229" s="8" t="s">
        <v>348</v>
      </c>
      <c r="C229" s="6">
        <v>210.03</v>
      </c>
      <c r="D229" s="6"/>
      <c r="E229" s="7">
        <f t="shared" si="6"/>
        <v>525.68450000000018</v>
      </c>
    </row>
    <row r="230" spans="1:5" ht="16.5" customHeight="1" x14ac:dyDescent="0.25">
      <c r="A230" s="15">
        <v>44108</v>
      </c>
      <c r="B230" s="8" t="s">
        <v>358</v>
      </c>
      <c r="C230" s="6"/>
      <c r="D230" s="6">
        <v>5</v>
      </c>
      <c r="E230" s="7">
        <f t="shared" si="6"/>
        <v>520.68450000000018</v>
      </c>
    </row>
    <row r="231" spans="1:5" ht="16.5" customHeight="1" x14ac:dyDescent="0.25">
      <c r="A231" s="15">
        <v>44173</v>
      </c>
      <c r="B231" s="8" t="s">
        <v>350</v>
      </c>
      <c r="C231" s="6">
        <v>150</v>
      </c>
      <c r="D231" s="6"/>
      <c r="E231" s="7">
        <f t="shared" si="6"/>
        <v>670.68450000000018</v>
      </c>
    </row>
    <row r="232" spans="1:5" ht="16.5" customHeight="1" x14ac:dyDescent="0.25">
      <c r="A232" s="15">
        <v>44173</v>
      </c>
      <c r="B232" s="8" t="s">
        <v>352</v>
      </c>
      <c r="C232" s="6">
        <v>150</v>
      </c>
      <c r="D232" s="6"/>
      <c r="E232" s="7">
        <f t="shared" si="6"/>
        <v>820.68450000000018</v>
      </c>
    </row>
    <row r="233" spans="1:5" ht="16.5" customHeight="1" x14ac:dyDescent="0.25">
      <c r="A233" s="15">
        <v>44173</v>
      </c>
      <c r="B233" s="8" t="s">
        <v>353</v>
      </c>
      <c r="C233" s="6">
        <v>75</v>
      </c>
      <c r="D233" s="6"/>
      <c r="E233" s="7">
        <f t="shared" ref="E233" si="7">E232+C233-D233</f>
        <v>895.68450000000018</v>
      </c>
    </row>
    <row r="234" spans="1:5" ht="16.5" customHeight="1" x14ac:dyDescent="0.25">
      <c r="A234" s="15">
        <v>44200</v>
      </c>
      <c r="B234" s="8" t="s">
        <v>62</v>
      </c>
      <c r="C234" s="6"/>
      <c r="D234" s="6">
        <v>25</v>
      </c>
      <c r="E234" s="7">
        <f t="shared" ref="E234" si="8">E233+C234-D234</f>
        <v>870.68450000000018</v>
      </c>
    </row>
    <row r="235" spans="1:5" ht="16.5" customHeight="1" x14ac:dyDescent="0.25">
      <c r="A235" s="15">
        <v>44273</v>
      </c>
      <c r="B235" s="8" t="s">
        <v>55</v>
      </c>
      <c r="C235" s="6"/>
      <c r="D235" s="6">
        <v>50</v>
      </c>
      <c r="E235" s="7">
        <f t="shared" ref="E235" si="9">E234+C235-D235</f>
        <v>820.68450000000018</v>
      </c>
    </row>
    <row r="236" spans="1:5" ht="16.5" customHeight="1" x14ac:dyDescent="0.25">
      <c r="A236" s="15">
        <v>44292</v>
      </c>
      <c r="B236" s="8" t="s">
        <v>374</v>
      </c>
      <c r="C236" s="6">
        <v>41.25</v>
      </c>
      <c r="D236" s="6"/>
      <c r="E236" s="7">
        <f t="shared" ref="E236:E243" si="10">E235+C236-D236</f>
        <v>861.93450000000018</v>
      </c>
    </row>
    <row r="237" spans="1:5" ht="16.5" customHeight="1" x14ac:dyDescent="0.25">
      <c r="A237" s="9" t="s">
        <v>379</v>
      </c>
      <c r="B237" s="10"/>
      <c r="C237" s="11"/>
      <c r="D237" s="11"/>
      <c r="E237" s="12">
        <f t="shared" si="10"/>
        <v>861.93450000000018</v>
      </c>
    </row>
    <row r="238" spans="1:5" ht="16.5" customHeight="1" x14ac:dyDescent="0.25">
      <c r="A238" s="15">
        <v>44409</v>
      </c>
      <c r="B238" s="8" t="s">
        <v>90</v>
      </c>
      <c r="C238" s="6"/>
      <c r="D238" s="6">
        <v>23.28</v>
      </c>
      <c r="E238" s="7">
        <f t="shared" si="10"/>
        <v>838.65450000000021</v>
      </c>
    </row>
    <row r="239" spans="1:5" ht="16.5" customHeight="1" x14ac:dyDescent="0.25">
      <c r="A239" s="15">
        <v>44431</v>
      </c>
      <c r="B239" s="8" t="s">
        <v>365</v>
      </c>
      <c r="C239" s="6"/>
      <c r="D239" s="6">
        <v>5</v>
      </c>
      <c r="E239" s="7">
        <f t="shared" si="10"/>
        <v>833.65450000000021</v>
      </c>
    </row>
    <row r="240" spans="1:5" ht="16.5" customHeight="1" x14ac:dyDescent="0.25">
      <c r="A240" s="15">
        <v>44436</v>
      </c>
      <c r="B240" s="8" t="s">
        <v>383</v>
      </c>
      <c r="C240" s="6">
        <v>181.4</v>
      </c>
      <c r="D240" s="6"/>
      <c r="E240" s="7">
        <f t="shared" si="10"/>
        <v>1015.0545000000002</v>
      </c>
    </row>
    <row r="241" spans="1:5" ht="16.5" customHeight="1" x14ac:dyDescent="0.25">
      <c r="A241" s="15">
        <v>44440</v>
      </c>
      <c r="B241" s="8" t="s">
        <v>384</v>
      </c>
      <c r="C241" s="6"/>
      <c r="D241" s="6">
        <v>125</v>
      </c>
      <c r="E241" s="7">
        <f t="shared" si="10"/>
        <v>890.05450000000019</v>
      </c>
    </row>
    <row r="242" spans="1:5" ht="16.5" customHeight="1" x14ac:dyDescent="0.25">
      <c r="A242" s="15">
        <v>44453</v>
      </c>
      <c r="B242" t="s">
        <v>76</v>
      </c>
      <c r="C242" s="6"/>
      <c r="D242" s="6">
        <v>5</v>
      </c>
      <c r="E242" s="7">
        <f t="shared" si="10"/>
        <v>885.05450000000019</v>
      </c>
    </row>
    <row r="243" spans="1:5" ht="16.5" customHeight="1" x14ac:dyDescent="0.25">
      <c r="A243" s="15">
        <v>44481</v>
      </c>
      <c r="B243" t="s">
        <v>387</v>
      </c>
      <c r="C243" s="6"/>
      <c r="D243" s="6">
        <v>40</v>
      </c>
      <c r="E243" s="7">
        <f t="shared" si="10"/>
        <v>845.05450000000019</v>
      </c>
    </row>
    <row r="244" spans="1:5" ht="16.5" customHeight="1" x14ac:dyDescent="0.25">
      <c r="C244" s="6"/>
      <c r="D244" s="6"/>
    </row>
    <row r="245" spans="1:5" ht="16.5" customHeight="1" x14ac:dyDescent="0.25">
      <c r="C245" s="6"/>
      <c r="D245" s="6"/>
    </row>
    <row r="246" spans="1:5" ht="16.5" customHeight="1" x14ac:dyDescent="0.25">
      <c r="C246" s="6"/>
      <c r="D246" s="6"/>
    </row>
    <row r="247" spans="1:5" ht="16.5" customHeight="1" x14ac:dyDescent="0.25">
      <c r="C247" s="6"/>
      <c r="D247" s="6"/>
    </row>
    <row r="248" spans="1:5" ht="16.5" customHeight="1" x14ac:dyDescent="0.25">
      <c r="C248" s="6"/>
      <c r="D248" s="6"/>
    </row>
    <row r="249" spans="1:5" ht="16.5" customHeight="1" x14ac:dyDescent="0.25">
      <c r="C249" s="6"/>
      <c r="D249" s="6"/>
    </row>
    <row r="250" spans="1:5" ht="16.5" customHeight="1" x14ac:dyDescent="0.25">
      <c r="C250" s="6"/>
      <c r="D250" s="6"/>
    </row>
    <row r="251" spans="1:5" ht="16.5" customHeight="1" x14ac:dyDescent="0.25">
      <c r="C251" s="6"/>
      <c r="D251" s="6"/>
    </row>
    <row r="252" spans="1:5" ht="16.5" customHeight="1" x14ac:dyDescent="0.25">
      <c r="C252" s="6"/>
      <c r="D252" s="6"/>
    </row>
    <row r="253" spans="1:5" ht="16.5" customHeight="1" x14ac:dyDescent="0.25">
      <c r="C253" s="6"/>
      <c r="D253" s="6"/>
    </row>
    <row r="254" spans="1:5" ht="16.5" customHeight="1" x14ac:dyDescent="0.25">
      <c r="C254" s="6"/>
      <c r="D254" s="6"/>
    </row>
    <row r="255" spans="1:5" ht="16.5" customHeight="1" x14ac:dyDescent="0.25">
      <c r="C255" s="6"/>
      <c r="D255" s="6"/>
    </row>
    <row r="256" spans="1:5" ht="16.5" customHeight="1" x14ac:dyDescent="0.25">
      <c r="C256" s="6"/>
      <c r="D256" s="6"/>
    </row>
    <row r="257" spans="3:4" ht="16.5" customHeight="1" x14ac:dyDescent="0.25">
      <c r="C257" s="6"/>
      <c r="D257" s="6"/>
    </row>
    <row r="258" spans="3:4" ht="16.5" customHeight="1" x14ac:dyDescent="0.25">
      <c r="C258" s="6"/>
      <c r="D258" s="6"/>
    </row>
    <row r="259" spans="3:4" ht="16.5" customHeight="1" x14ac:dyDescent="0.25">
      <c r="C259" s="6"/>
      <c r="D259" s="6"/>
    </row>
    <row r="260" spans="3:4" ht="16.5" customHeight="1" x14ac:dyDescent="0.25">
      <c r="C260" s="6"/>
      <c r="D260" s="6"/>
    </row>
    <row r="261" spans="3:4" ht="16.5" customHeight="1" x14ac:dyDescent="0.25">
      <c r="C261" s="6"/>
      <c r="D261" s="6"/>
    </row>
    <row r="262" spans="3:4" ht="16.5" customHeight="1" x14ac:dyDescent="0.25">
      <c r="C262" s="6"/>
      <c r="D262" s="6"/>
    </row>
    <row r="263" spans="3:4" ht="16.5" customHeight="1" x14ac:dyDescent="0.25">
      <c r="C263" s="6"/>
      <c r="D263" s="6"/>
    </row>
    <row r="264" spans="3:4" ht="16.5" customHeight="1" x14ac:dyDescent="0.25">
      <c r="C264" s="6"/>
      <c r="D264" s="6"/>
    </row>
    <row r="265" spans="3:4" ht="16.5" customHeight="1" x14ac:dyDescent="0.25">
      <c r="C265" s="6"/>
      <c r="D265" s="6"/>
    </row>
    <row r="266" spans="3:4" ht="16.5" customHeight="1" x14ac:dyDescent="0.25">
      <c r="C266" s="6"/>
      <c r="D266" s="6"/>
    </row>
    <row r="267" spans="3:4" ht="16.5" customHeight="1" x14ac:dyDescent="0.25">
      <c r="C267" s="6"/>
      <c r="D267" s="6"/>
    </row>
    <row r="268" spans="3:4" ht="16.5" customHeight="1" x14ac:dyDescent="0.25">
      <c r="C268" s="6"/>
      <c r="D268" s="6"/>
    </row>
    <row r="269" spans="3:4" ht="16.5" customHeight="1" x14ac:dyDescent="0.25">
      <c r="C269" s="6"/>
      <c r="D269" s="6"/>
    </row>
    <row r="270" spans="3:4" ht="16.5" customHeight="1" x14ac:dyDescent="0.25">
      <c r="C270" s="6"/>
      <c r="D270" s="6"/>
    </row>
    <row r="271" spans="3:4" ht="16.5" customHeight="1" x14ac:dyDescent="0.25">
      <c r="C271" s="6"/>
      <c r="D271" s="6"/>
    </row>
    <row r="272" spans="3:4" ht="15" customHeight="1" x14ac:dyDescent="0.25">
      <c r="C272" s="6"/>
      <c r="D272" s="6"/>
    </row>
    <row r="273" spans="3:4" ht="15" customHeight="1" x14ac:dyDescent="0.25">
      <c r="C273" s="6"/>
      <c r="D273" s="6"/>
    </row>
    <row r="274" spans="3:4" ht="15" customHeight="1" x14ac:dyDescent="0.25">
      <c r="C274" s="6"/>
      <c r="D274" s="6"/>
    </row>
    <row r="275" spans="3:4" ht="15" customHeight="1" x14ac:dyDescent="0.25">
      <c r="C275" s="6"/>
      <c r="D275" s="6"/>
    </row>
    <row r="276" spans="3:4" ht="15" customHeight="1" x14ac:dyDescent="0.25">
      <c r="C276" s="6"/>
      <c r="D276" s="6"/>
    </row>
    <row r="277" spans="3:4" ht="15" customHeight="1" x14ac:dyDescent="0.25">
      <c r="C277" s="6"/>
      <c r="D277" s="6"/>
    </row>
    <row r="278" spans="3:4" ht="15" customHeight="1" x14ac:dyDescent="0.25">
      <c r="C278" s="6"/>
      <c r="D278" s="6"/>
    </row>
    <row r="279" spans="3:4" ht="15" customHeight="1" x14ac:dyDescent="0.25">
      <c r="C279" s="6"/>
      <c r="D279" s="6"/>
    </row>
    <row r="280" spans="3:4" ht="15" customHeight="1" x14ac:dyDescent="0.25">
      <c r="C280" s="6"/>
      <c r="D280" s="6"/>
    </row>
    <row r="281" spans="3:4" ht="15" customHeight="1" x14ac:dyDescent="0.25">
      <c r="C281" s="6"/>
      <c r="D281" s="6"/>
    </row>
    <row r="282" spans="3:4" ht="15" customHeight="1" x14ac:dyDescent="0.25">
      <c r="C282" s="6"/>
      <c r="D282" s="6"/>
    </row>
    <row r="283" spans="3:4" ht="15" customHeight="1" x14ac:dyDescent="0.25">
      <c r="C283" s="6"/>
      <c r="D283" s="6"/>
    </row>
    <row r="284" spans="3:4" ht="15" customHeight="1" x14ac:dyDescent="0.25">
      <c r="C284" s="6"/>
      <c r="D284" s="6"/>
    </row>
    <row r="285" spans="3:4" ht="15" customHeight="1" x14ac:dyDescent="0.25">
      <c r="C285" s="6"/>
      <c r="D285" s="6"/>
    </row>
    <row r="286" spans="3:4" ht="15" customHeight="1" x14ac:dyDescent="0.25">
      <c r="C286" s="6"/>
      <c r="D286" s="6"/>
    </row>
    <row r="287" spans="3:4" ht="15" customHeight="1" x14ac:dyDescent="0.25">
      <c r="C287" s="6"/>
      <c r="D287" s="6"/>
    </row>
    <row r="288" spans="3:4" ht="15" customHeight="1" x14ac:dyDescent="0.25">
      <c r="C288" s="6"/>
      <c r="D288" s="6"/>
    </row>
    <row r="289" spans="3:4" ht="15" customHeight="1" x14ac:dyDescent="0.25">
      <c r="C289" s="6"/>
      <c r="D289" s="6"/>
    </row>
    <row r="290" spans="3:4" ht="15" customHeight="1" x14ac:dyDescent="0.25">
      <c r="C290" s="6"/>
      <c r="D290" s="6"/>
    </row>
    <row r="291" spans="3:4" ht="15" customHeight="1" x14ac:dyDescent="0.25">
      <c r="C291" s="6"/>
      <c r="D291" s="6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3"/>
  <sheetViews>
    <sheetView workbookViewId="0">
      <pane ySplit="1" topLeftCell="A2" activePane="bottomLeft" state="frozen"/>
      <selection pane="bottomLeft" activeCell="A107" sqref="A107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26" si="0">E2+C3-D3</f>
        <v>-100</v>
      </c>
    </row>
    <row r="4" spans="1:11" ht="12" hidden="1" customHeight="1" x14ac:dyDescent="0.25">
      <c r="A4" s="5">
        <v>37494</v>
      </c>
      <c r="B4" t="s">
        <v>9</v>
      </c>
      <c r="C4" s="6">
        <v>100</v>
      </c>
      <c r="D4" s="6"/>
      <c r="E4" s="7">
        <f t="shared" si="0"/>
        <v>0</v>
      </c>
    </row>
    <row r="5" spans="1:11" ht="12" hidden="1" customHeight="1" x14ac:dyDescent="0.25">
      <c r="A5" s="5">
        <v>37855</v>
      </c>
      <c r="B5" t="s">
        <v>8</v>
      </c>
      <c r="C5" s="6"/>
      <c r="D5" s="6">
        <v>100</v>
      </c>
      <c r="E5" s="7">
        <f t="shared" si="0"/>
        <v>-100</v>
      </c>
    </row>
    <row r="6" spans="1:11" ht="12" hidden="1" customHeight="1" x14ac:dyDescent="0.25">
      <c r="A6" s="5">
        <v>37855</v>
      </c>
      <c r="B6" t="s">
        <v>9</v>
      </c>
      <c r="C6" s="6">
        <v>100</v>
      </c>
      <c r="D6" s="6"/>
      <c r="E6" s="7">
        <f t="shared" si="0"/>
        <v>0</v>
      </c>
    </row>
    <row r="7" spans="1:11" ht="12" hidden="1" customHeight="1" x14ac:dyDescent="0.25">
      <c r="A7" s="5">
        <v>37957</v>
      </c>
      <c r="B7" t="s">
        <v>12</v>
      </c>
      <c r="C7" s="6"/>
      <c r="D7" s="6">
        <v>5</v>
      </c>
      <c r="E7" s="7">
        <f t="shared" si="0"/>
        <v>-5</v>
      </c>
    </row>
    <row r="8" spans="1:11" ht="12" hidden="1" customHeight="1" x14ac:dyDescent="0.25">
      <c r="A8" s="5">
        <v>38227</v>
      </c>
      <c r="B8" t="s">
        <v>15</v>
      </c>
      <c r="C8" s="6"/>
      <c r="D8" s="6">
        <v>100</v>
      </c>
      <c r="E8" s="7">
        <f t="shared" si="0"/>
        <v>-105</v>
      </c>
    </row>
    <row r="9" spans="1:11" ht="12" hidden="1" customHeight="1" x14ac:dyDescent="0.25">
      <c r="A9" s="5">
        <v>38227</v>
      </c>
      <c r="B9" t="s">
        <v>9</v>
      </c>
      <c r="C9" s="6">
        <v>105</v>
      </c>
      <c r="D9" s="6"/>
      <c r="E9" s="7">
        <f t="shared" si="0"/>
        <v>0</v>
      </c>
    </row>
    <row r="10" spans="1:11" ht="12" hidden="1" customHeight="1" x14ac:dyDescent="0.25">
      <c r="A10" s="5">
        <v>38257</v>
      </c>
      <c r="B10" t="s">
        <v>123</v>
      </c>
      <c r="C10" s="6"/>
      <c r="D10" s="6">
        <v>5</v>
      </c>
      <c r="E10" s="7">
        <f t="shared" si="0"/>
        <v>-5</v>
      </c>
    </row>
    <row r="11" spans="1:11" ht="12" hidden="1" customHeight="1" x14ac:dyDescent="0.25">
      <c r="A11" s="5">
        <v>38279</v>
      </c>
      <c r="B11" t="s">
        <v>25</v>
      </c>
      <c r="C11" s="6"/>
      <c r="D11" s="6">
        <v>5</v>
      </c>
      <c r="E11" s="7">
        <f t="shared" si="0"/>
        <v>-10</v>
      </c>
    </row>
    <row r="12" spans="1:11" ht="12" hidden="1" customHeight="1" x14ac:dyDescent="0.25">
      <c r="A12" s="5">
        <v>38286</v>
      </c>
      <c r="B12" t="s">
        <v>25</v>
      </c>
      <c r="C12" s="6"/>
      <c r="D12" s="6">
        <v>5</v>
      </c>
      <c r="E12" s="7">
        <f t="shared" si="0"/>
        <v>-15</v>
      </c>
    </row>
    <row r="13" spans="1:11" ht="12" hidden="1" customHeight="1" x14ac:dyDescent="0.25">
      <c r="A13" s="5">
        <v>38331</v>
      </c>
      <c r="B13" t="s">
        <v>16</v>
      </c>
      <c r="C13" s="6"/>
      <c r="D13" s="6">
        <v>5</v>
      </c>
      <c r="E13" s="7">
        <f t="shared" si="0"/>
        <v>-20</v>
      </c>
    </row>
    <row r="14" spans="1:11" ht="12" hidden="1" customHeight="1" x14ac:dyDescent="0.25">
      <c r="A14" s="5">
        <v>38335</v>
      </c>
      <c r="B14" t="s">
        <v>25</v>
      </c>
      <c r="C14" s="6"/>
      <c r="D14" s="6">
        <v>5</v>
      </c>
      <c r="E14" s="7">
        <f t="shared" si="0"/>
        <v>-25</v>
      </c>
    </row>
    <row r="15" spans="1:11" ht="12" hidden="1" customHeight="1" x14ac:dyDescent="0.25">
      <c r="A15" s="5">
        <v>38591</v>
      </c>
      <c r="B15" t="s">
        <v>18</v>
      </c>
      <c r="C15" s="6"/>
      <c r="D15" s="6">
        <v>100</v>
      </c>
      <c r="E15" s="7">
        <f t="shared" si="0"/>
        <v>-125</v>
      </c>
    </row>
    <row r="16" spans="1:11" ht="12" hidden="1" customHeight="1" x14ac:dyDescent="0.25">
      <c r="A16" s="5">
        <v>38591</v>
      </c>
      <c r="B16" t="s">
        <v>9</v>
      </c>
      <c r="C16" s="6">
        <v>125</v>
      </c>
      <c r="D16" s="6"/>
      <c r="E16" s="7">
        <f t="shared" si="0"/>
        <v>0</v>
      </c>
    </row>
    <row r="17" spans="1:5" ht="12" hidden="1" customHeight="1" x14ac:dyDescent="0.25">
      <c r="A17" s="5">
        <v>38617</v>
      </c>
      <c r="B17" t="s">
        <v>16</v>
      </c>
      <c r="C17" s="6"/>
      <c r="D17" s="6">
        <v>2</v>
      </c>
      <c r="E17" s="7">
        <f t="shared" si="0"/>
        <v>-2</v>
      </c>
    </row>
    <row r="18" spans="1:5" ht="12" hidden="1" customHeight="1" x14ac:dyDescent="0.25">
      <c r="A18" s="5">
        <v>38631</v>
      </c>
      <c r="B18" t="s">
        <v>16</v>
      </c>
      <c r="C18" s="6"/>
      <c r="D18" s="6">
        <v>2</v>
      </c>
      <c r="E18" s="7">
        <f t="shared" si="0"/>
        <v>-4</v>
      </c>
    </row>
    <row r="19" spans="1:5" ht="12" hidden="1" customHeight="1" x14ac:dyDescent="0.25">
      <c r="A19" s="5">
        <v>38640</v>
      </c>
      <c r="B19" t="s">
        <v>16</v>
      </c>
      <c r="C19" s="6"/>
      <c r="D19" s="6">
        <v>2</v>
      </c>
      <c r="E19" s="7">
        <f t="shared" si="0"/>
        <v>-6</v>
      </c>
    </row>
    <row r="20" spans="1:5" ht="12" hidden="1" customHeight="1" x14ac:dyDescent="0.25">
      <c r="A20" s="5">
        <v>38675</v>
      </c>
      <c r="B20" t="s">
        <v>16</v>
      </c>
      <c r="C20" s="6"/>
      <c r="D20" s="6">
        <v>5</v>
      </c>
      <c r="E20" s="7">
        <f t="shared" si="0"/>
        <v>-11</v>
      </c>
    </row>
    <row r="21" spans="1:5" ht="12" hidden="1" customHeight="1" x14ac:dyDescent="0.25">
      <c r="A21" s="5">
        <v>38679</v>
      </c>
      <c r="B21" t="s">
        <v>16</v>
      </c>
      <c r="C21" s="6"/>
      <c r="D21" s="6">
        <v>5</v>
      </c>
      <c r="E21" s="7">
        <f t="shared" si="0"/>
        <v>-16</v>
      </c>
    </row>
    <row r="22" spans="1:5" ht="12" hidden="1" customHeight="1" x14ac:dyDescent="0.25">
      <c r="A22" s="5">
        <v>38687</v>
      </c>
      <c r="B22" t="s">
        <v>16</v>
      </c>
      <c r="C22" s="6"/>
      <c r="D22" s="6">
        <v>4</v>
      </c>
      <c r="E22" s="7">
        <f t="shared" si="0"/>
        <v>-20</v>
      </c>
    </row>
    <row r="23" spans="1:5" ht="12" hidden="1" customHeight="1" x14ac:dyDescent="0.25">
      <c r="A23" s="5" t="s">
        <v>23</v>
      </c>
      <c r="C23" s="6"/>
      <c r="D23" s="6"/>
      <c r="E23" s="7">
        <f t="shared" si="0"/>
        <v>-20</v>
      </c>
    </row>
    <row r="24" spans="1:5" ht="12" hidden="1" customHeight="1" x14ac:dyDescent="0.25">
      <c r="A24" s="5">
        <v>38956</v>
      </c>
      <c r="B24" t="s">
        <v>24</v>
      </c>
      <c r="C24" s="6"/>
      <c r="D24" s="6">
        <v>100</v>
      </c>
      <c r="E24" s="7">
        <f t="shared" si="0"/>
        <v>-120</v>
      </c>
    </row>
    <row r="25" spans="1:5" ht="12" hidden="1" customHeight="1" x14ac:dyDescent="0.25">
      <c r="A25" s="5">
        <v>38979</v>
      </c>
      <c r="B25" t="s">
        <v>25</v>
      </c>
      <c r="C25" s="6"/>
      <c r="D25" s="6">
        <v>5</v>
      </c>
      <c r="E25" s="7">
        <f t="shared" si="0"/>
        <v>-125</v>
      </c>
    </row>
    <row r="26" spans="1:5" ht="12" hidden="1" customHeight="1" x14ac:dyDescent="0.25">
      <c r="A26" s="5">
        <v>39008</v>
      </c>
      <c r="B26" t="s">
        <v>124</v>
      </c>
      <c r="C26" s="6">
        <v>120</v>
      </c>
      <c r="D26" s="6"/>
      <c r="E26" s="7">
        <f t="shared" si="0"/>
        <v>-5</v>
      </c>
    </row>
    <row r="27" spans="1:5" ht="12" hidden="1" customHeight="1" x14ac:dyDescent="0.25">
      <c r="A27" s="5" t="s">
        <v>27</v>
      </c>
      <c r="C27" s="6"/>
      <c r="D27" s="6"/>
      <c r="E27" s="7">
        <f>E26</f>
        <v>-5</v>
      </c>
    </row>
    <row r="28" spans="1:5" ht="12" hidden="1" customHeight="1" x14ac:dyDescent="0.25">
      <c r="A28" s="5">
        <v>39319</v>
      </c>
      <c r="B28" t="s">
        <v>28</v>
      </c>
      <c r="C28" s="6"/>
      <c r="D28" s="6">
        <v>100</v>
      </c>
      <c r="E28" s="7">
        <f t="shared" ref="E28:E35" si="1">E27+C28-D28</f>
        <v>-105</v>
      </c>
    </row>
    <row r="29" spans="1:5" ht="12" hidden="1" customHeight="1" x14ac:dyDescent="0.25">
      <c r="A29" s="5">
        <v>39341</v>
      </c>
      <c r="B29" t="s">
        <v>9</v>
      </c>
      <c r="C29" s="6">
        <v>120</v>
      </c>
      <c r="D29" s="6"/>
      <c r="E29" s="7">
        <f t="shared" si="1"/>
        <v>15</v>
      </c>
    </row>
    <row r="30" spans="1:5" ht="12" hidden="1" customHeight="1" x14ac:dyDescent="0.25">
      <c r="A30" s="5">
        <v>39350</v>
      </c>
      <c r="B30" t="s">
        <v>25</v>
      </c>
      <c r="C30" s="6"/>
      <c r="D30" s="6">
        <v>5</v>
      </c>
      <c r="E30" s="7">
        <f t="shared" si="1"/>
        <v>10</v>
      </c>
    </row>
    <row r="31" spans="1:5" ht="12" hidden="1" customHeight="1" x14ac:dyDescent="0.25">
      <c r="A31" s="5">
        <v>39364</v>
      </c>
      <c r="B31" t="s">
        <v>25</v>
      </c>
      <c r="C31" s="6"/>
      <c r="D31" s="6">
        <v>5</v>
      </c>
      <c r="E31" s="7">
        <f t="shared" si="1"/>
        <v>5</v>
      </c>
    </row>
    <row r="32" spans="1:5" ht="12" hidden="1" customHeight="1" x14ac:dyDescent="0.25">
      <c r="A32" s="5">
        <v>39371</v>
      </c>
      <c r="B32" t="s">
        <v>25</v>
      </c>
      <c r="C32" s="6"/>
      <c r="D32" s="6">
        <v>5</v>
      </c>
      <c r="E32" s="7">
        <f t="shared" si="1"/>
        <v>0</v>
      </c>
    </row>
    <row r="33" spans="1:5" ht="12" hidden="1" customHeight="1" x14ac:dyDescent="0.25">
      <c r="A33" s="5">
        <v>39407</v>
      </c>
      <c r="B33" t="s">
        <v>16</v>
      </c>
      <c r="C33" s="6"/>
      <c r="D33" s="6">
        <v>5</v>
      </c>
      <c r="E33" s="7">
        <f t="shared" si="1"/>
        <v>-5</v>
      </c>
    </row>
    <row r="34" spans="1:5" ht="12" hidden="1" customHeight="1" x14ac:dyDescent="0.25">
      <c r="A34" s="5">
        <v>39420</v>
      </c>
      <c r="B34" t="s">
        <v>25</v>
      </c>
      <c r="C34" s="6"/>
      <c r="D34" s="6">
        <v>5</v>
      </c>
      <c r="E34" s="7">
        <f t="shared" si="1"/>
        <v>-10</v>
      </c>
    </row>
    <row r="35" spans="1:5" ht="12" hidden="1" customHeight="1" x14ac:dyDescent="0.25">
      <c r="A35" s="5">
        <v>39428</v>
      </c>
      <c r="B35" t="s">
        <v>16</v>
      </c>
      <c r="C35" s="6"/>
      <c r="D35" s="6">
        <v>10</v>
      </c>
      <c r="E35" s="7">
        <f t="shared" si="1"/>
        <v>-20</v>
      </c>
    </row>
    <row r="36" spans="1:5" ht="12" hidden="1" customHeight="1" x14ac:dyDescent="0.25">
      <c r="A36" s="5" t="s">
        <v>32</v>
      </c>
      <c r="C36" s="6"/>
      <c r="D36" s="6"/>
      <c r="E36" s="7">
        <f>E35</f>
        <v>-20</v>
      </c>
    </row>
    <row r="37" spans="1:5" ht="12" hidden="1" customHeight="1" x14ac:dyDescent="0.25">
      <c r="A37" s="5">
        <v>39683</v>
      </c>
      <c r="B37" t="s">
        <v>33</v>
      </c>
      <c r="C37" s="6"/>
      <c r="D37" s="6">
        <v>100</v>
      </c>
      <c r="E37" s="7">
        <f t="shared" ref="E37:E45" si="2">E36+C37-D37</f>
        <v>-120</v>
      </c>
    </row>
    <row r="38" spans="1:5" ht="12" hidden="1" customHeight="1" x14ac:dyDescent="0.25">
      <c r="A38" s="5">
        <v>39700</v>
      </c>
      <c r="B38" t="s">
        <v>25</v>
      </c>
      <c r="C38" s="6"/>
      <c r="D38" s="6">
        <v>5</v>
      </c>
      <c r="E38" s="7">
        <f t="shared" si="2"/>
        <v>-125</v>
      </c>
    </row>
    <row r="39" spans="1:5" ht="12" hidden="1" customHeight="1" x14ac:dyDescent="0.25">
      <c r="A39" s="5">
        <v>39735</v>
      </c>
      <c r="B39" t="s">
        <v>25</v>
      </c>
      <c r="C39" s="6"/>
      <c r="D39" s="6">
        <v>5</v>
      </c>
      <c r="E39" s="7">
        <f t="shared" si="2"/>
        <v>-130</v>
      </c>
    </row>
    <row r="40" spans="1:5" ht="12" hidden="1" customHeight="1" x14ac:dyDescent="0.25">
      <c r="A40" s="5">
        <v>39756</v>
      </c>
      <c r="B40" t="s">
        <v>25</v>
      </c>
      <c r="C40" s="6"/>
      <c r="D40" s="6">
        <v>5</v>
      </c>
      <c r="E40" s="7">
        <f t="shared" si="2"/>
        <v>-135</v>
      </c>
    </row>
    <row r="41" spans="1:5" ht="12" hidden="1" customHeight="1" x14ac:dyDescent="0.25">
      <c r="A41" s="5">
        <v>39763</v>
      </c>
      <c r="B41" t="s">
        <v>25</v>
      </c>
      <c r="C41" s="6"/>
      <c r="D41" s="6">
        <v>5</v>
      </c>
      <c r="E41" s="7">
        <f t="shared" si="2"/>
        <v>-140</v>
      </c>
    </row>
    <row r="42" spans="1:5" ht="12" hidden="1" customHeight="1" x14ac:dyDescent="0.25">
      <c r="A42" s="5">
        <v>39763</v>
      </c>
      <c r="B42" s="8" t="s">
        <v>125</v>
      </c>
      <c r="C42" s="6"/>
      <c r="D42" s="6">
        <v>5</v>
      </c>
      <c r="E42" s="7">
        <f t="shared" si="2"/>
        <v>-145</v>
      </c>
    </row>
    <row r="43" spans="1:5" ht="12" hidden="1" customHeight="1" x14ac:dyDescent="0.25">
      <c r="A43" s="5">
        <v>39763</v>
      </c>
      <c r="B43" s="8" t="s">
        <v>126</v>
      </c>
      <c r="C43" s="6"/>
      <c r="D43" s="6">
        <v>5</v>
      </c>
      <c r="E43" s="7">
        <f t="shared" si="2"/>
        <v>-150</v>
      </c>
    </row>
    <row r="44" spans="1:5" ht="12" hidden="1" customHeight="1" x14ac:dyDescent="0.25">
      <c r="A44" s="5">
        <v>39784</v>
      </c>
      <c r="B44" s="8" t="s">
        <v>25</v>
      </c>
      <c r="C44" s="6"/>
      <c r="D44" s="6">
        <v>5</v>
      </c>
      <c r="E44" s="7">
        <f t="shared" si="2"/>
        <v>-155</v>
      </c>
    </row>
    <row r="45" spans="1:5" ht="12" hidden="1" customHeight="1" x14ac:dyDescent="0.25">
      <c r="A45" s="5">
        <v>39791</v>
      </c>
      <c r="B45" s="8" t="s">
        <v>127</v>
      </c>
      <c r="C45" s="6">
        <v>155</v>
      </c>
      <c r="D45" s="6"/>
      <c r="E45" s="7">
        <f t="shared" si="2"/>
        <v>0</v>
      </c>
    </row>
    <row r="46" spans="1:5" ht="12" hidden="1" customHeight="1" x14ac:dyDescent="0.25">
      <c r="A46" s="5" t="s">
        <v>40</v>
      </c>
      <c r="C46" s="6"/>
      <c r="D46" s="6"/>
      <c r="E46" s="7">
        <f>E45</f>
        <v>0</v>
      </c>
    </row>
    <row r="47" spans="1:5" ht="12" hidden="1" customHeight="1" x14ac:dyDescent="0.25">
      <c r="A47" s="5">
        <v>40054</v>
      </c>
      <c r="B47" t="s">
        <v>41</v>
      </c>
      <c r="C47" s="6"/>
      <c r="D47" s="6">
        <v>125</v>
      </c>
      <c r="E47" s="7">
        <f t="shared" ref="E47:E50" si="3">E46+C47-D47</f>
        <v>-125</v>
      </c>
    </row>
    <row r="48" spans="1:5" ht="12" hidden="1" customHeight="1" x14ac:dyDescent="0.25">
      <c r="A48" s="5">
        <v>40057</v>
      </c>
      <c r="B48" s="8" t="s">
        <v>124</v>
      </c>
      <c r="C48" s="6">
        <v>125</v>
      </c>
      <c r="D48" s="6"/>
      <c r="E48" s="7">
        <f t="shared" si="3"/>
        <v>0</v>
      </c>
    </row>
    <row r="49" spans="1:5" ht="12" hidden="1" customHeight="1" x14ac:dyDescent="0.25">
      <c r="A49" s="5">
        <v>40085</v>
      </c>
      <c r="B49" s="8" t="s">
        <v>25</v>
      </c>
      <c r="C49" s="6"/>
      <c r="D49" s="6">
        <v>5</v>
      </c>
      <c r="E49" s="7">
        <f t="shared" si="3"/>
        <v>-5</v>
      </c>
    </row>
    <row r="50" spans="1:5" ht="12" hidden="1" customHeight="1" x14ac:dyDescent="0.25">
      <c r="A50" s="5">
        <v>40092</v>
      </c>
      <c r="B50" s="8" t="s">
        <v>25</v>
      </c>
      <c r="C50" s="6"/>
      <c r="D50" s="6">
        <v>5</v>
      </c>
      <c r="E50" s="7">
        <f t="shared" si="3"/>
        <v>-10</v>
      </c>
    </row>
    <row r="51" spans="1:5" ht="12" hidden="1" customHeight="1" x14ac:dyDescent="0.25">
      <c r="A51" s="5" t="s">
        <v>48</v>
      </c>
      <c r="C51" s="6"/>
      <c r="D51" s="6"/>
      <c r="E51" s="7">
        <f>E50</f>
        <v>-10</v>
      </c>
    </row>
    <row r="52" spans="1:5" ht="12" hidden="1" customHeight="1" x14ac:dyDescent="0.25">
      <c r="A52" s="5">
        <v>40418</v>
      </c>
      <c r="B52" t="s">
        <v>49</v>
      </c>
      <c r="C52" s="6"/>
      <c r="D52" s="6">
        <v>125</v>
      </c>
      <c r="E52" s="7">
        <f t="shared" ref="E52:E56" si="4">E51+C52-D52</f>
        <v>-135</v>
      </c>
    </row>
    <row r="53" spans="1:5" ht="12" hidden="1" customHeight="1" x14ac:dyDescent="0.25">
      <c r="A53" s="5">
        <v>40449</v>
      </c>
      <c r="B53" s="8" t="s">
        <v>25</v>
      </c>
      <c r="C53" s="6"/>
      <c r="D53" s="6">
        <v>5</v>
      </c>
      <c r="E53" s="7">
        <f t="shared" si="4"/>
        <v>-140</v>
      </c>
    </row>
    <row r="54" spans="1:5" ht="12" hidden="1" customHeight="1" x14ac:dyDescent="0.25">
      <c r="A54" s="5">
        <v>40463</v>
      </c>
      <c r="B54" s="8" t="s">
        <v>25</v>
      </c>
      <c r="C54" s="6"/>
      <c r="D54" s="6">
        <v>5</v>
      </c>
      <c r="E54" s="7">
        <f t="shared" si="4"/>
        <v>-145</v>
      </c>
    </row>
    <row r="55" spans="1:5" ht="12" hidden="1" customHeight="1" x14ac:dyDescent="0.25">
      <c r="A55" s="5">
        <v>40484</v>
      </c>
      <c r="B55" s="8" t="s">
        <v>128</v>
      </c>
      <c r="C55" s="6"/>
      <c r="D55" s="6">
        <v>5</v>
      </c>
      <c r="E55" s="7">
        <f t="shared" si="4"/>
        <v>-150</v>
      </c>
    </row>
    <row r="56" spans="1:5" ht="12" hidden="1" customHeight="1" x14ac:dyDescent="0.25">
      <c r="A56" s="5">
        <v>40498</v>
      </c>
      <c r="B56" s="8" t="s">
        <v>25</v>
      </c>
      <c r="C56" s="6"/>
      <c r="D56" s="6">
        <v>5</v>
      </c>
      <c r="E56" s="7">
        <f t="shared" si="4"/>
        <v>-155</v>
      </c>
    </row>
    <row r="57" spans="1:5" ht="12" hidden="1" customHeight="1" x14ac:dyDescent="0.25">
      <c r="A57" s="5" t="s">
        <v>56</v>
      </c>
      <c r="C57" s="6"/>
      <c r="D57" s="6"/>
      <c r="E57" s="7">
        <f>E56</f>
        <v>-155</v>
      </c>
    </row>
    <row r="58" spans="1:5" ht="12" hidden="1" customHeight="1" x14ac:dyDescent="0.25">
      <c r="A58" s="5">
        <v>40782</v>
      </c>
      <c r="B58" s="8" t="s">
        <v>58</v>
      </c>
      <c r="C58" s="6"/>
      <c r="D58" s="6">
        <v>125</v>
      </c>
      <c r="E58" s="7">
        <f t="shared" ref="E58:E61" si="5">E57+C58-D58</f>
        <v>-280</v>
      </c>
    </row>
    <row r="59" spans="1:5" ht="12" hidden="1" customHeight="1" x14ac:dyDescent="0.25">
      <c r="A59" s="5">
        <v>40828</v>
      </c>
      <c r="B59" s="8" t="s">
        <v>9</v>
      </c>
      <c r="C59" s="6">
        <v>280</v>
      </c>
      <c r="D59" s="6"/>
      <c r="E59" s="7">
        <f t="shared" si="5"/>
        <v>0</v>
      </c>
    </row>
    <row r="60" spans="1:5" ht="12" hidden="1" customHeight="1" x14ac:dyDescent="0.25">
      <c r="A60" s="5">
        <v>40883</v>
      </c>
      <c r="B60" s="8" t="s">
        <v>129</v>
      </c>
      <c r="C60" s="6">
        <v>150</v>
      </c>
      <c r="D60" s="6"/>
      <c r="E60" s="7">
        <f t="shared" si="5"/>
        <v>150</v>
      </c>
    </row>
    <row r="61" spans="1:5" ht="12" hidden="1" customHeight="1" x14ac:dyDescent="0.25">
      <c r="A61" s="5">
        <v>40913</v>
      </c>
      <c r="B61" s="8" t="s">
        <v>62</v>
      </c>
      <c r="C61" s="6"/>
      <c r="D61" s="6">
        <v>20</v>
      </c>
      <c r="E61" s="7">
        <f t="shared" si="5"/>
        <v>130</v>
      </c>
    </row>
    <row r="62" spans="1:5" ht="12" hidden="1" customHeight="1" x14ac:dyDescent="0.25">
      <c r="A62" s="5" t="s">
        <v>64</v>
      </c>
      <c r="C62" s="6"/>
      <c r="D62" s="6"/>
      <c r="E62" s="7">
        <f>E61</f>
        <v>130</v>
      </c>
    </row>
    <row r="63" spans="1:5" ht="12" hidden="1" customHeight="1" x14ac:dyDescent="0.25">
      <c r="A63" s="5">
        <v>41146</v>
      </c>
      <c r="B63" t="s">
        <v>65</v>
      </c>
      <c r="C63" s="6"/>
      <c r="D63" s="6">
        <v>125</v>
      </c>
      <c r="E63" s="7">
        <f t="shared" ref="E63:E66" si="6">E62+C63-D63</f>
        <v>5</v>
      </c>
    </row>
    <row r="64" spans="1:5" ht="12" hidden="1" customHeight="1" x14ac:dyDescent="0.25">
      <c r="A64" s="5">
        <v>41172</v>
      </c>
      <c r="B64" s="8" t="s">
        <v>16</v>
      </c>
      <c r="C64" s="6"/>
      <c r="D64" s="6">
        <v>5</v>
      </c>
      <c r="E64" s="7">
        <f t="shared" si="6"/>
        <v>0</v>
      </c>
    </row>
    <row r="65" spans="1:5" ht="12" hidden="1" customHeight="1" x14ac:dyDescent="0.25">
      <c r="A65" s="5">
        <v>41226</v>
      </c>
      <c r="B65" s="8" t="s">
        <v>25</v>
      </c>
      <c r="C65" s="6"/>
      <c r="D65" s="6">
        <v>5</v>
      </c>
      <c r="E65" s="7">
        <f t="shared" si="6"/>
        <v>-5</v>
      </c>
    </row>
    <row r="66" spans="1:5" ht="12" hidden="1" customHeight="1" x14ac:dyDescent="0.25">
      <c r="A66" s="5">
        <v>41254</v>
      </c>
      <c r="B66" s="8" t="s">
        <v>25</v>
      </c>
      <c r="C66" s="6"/>
      <c r="D66" s="6">
        <v>5</v>
      </c>
      <c r="E66" s="7">
        <f t="shared" si="6"/>
        <v>-10</v>
      </c>
    </row>
    <row r="67" spans="1:5" ht="12" hidden="1" customHeight="1" x14ac:dyDescent="0.25">
      <c r="A67" s="5" t="s">
        <v>74</v>
      </c>
      <c r="C67" s="6"/>
      <c r="D67" s="6"/>
      <c r="E67" s="7">
        <f>E66</f>
        <v>-10</v>
      </c>
    </row>
    <row r="68" spans="1:5" ht="12" hidden="1" customHeight="1" x14ac:dyDescent="0.25">
      <c r="A68" s="5">
        <v>41510</v>
      </c>
      <c r="B68" t="s">
        <v>75</v>
      </c>
      <c r="C68" s="6"/>
      <c r="D68" s="6">
        <v>125</v>
      </c>
      <c r="E68" s="7">
        <f t="shared" ref="E68:E108" si="7">E67+C68-D68</f>
        <v>-135</v>
      </c>
    </row>
    <row r="69" spans="1:5" ht="12" hidden="1" customHeight="1" x14ac:dyDescent="0.25">
      <c r="A69" s="5">
        <v>41547</v>
      </c>
      <c r="B69" s="8" t="s">
        <v>25</v>
      </c>
      <c r="C69" s="6"/>
      <c r="D69" s="6">
        <v>5</v>
      </c>
      <c r="E69" s="7">
        <f t="shared" si="7"/>
        <v>-140</v>
      </c>
    </row>
    <row r="70" spans="1:5" ht="12" hidden="1" customHeight="1" x14ac:dyDescent="0.25">
      <c r="A70" s="5" t="s">
        <v>80</v>
      </c>
      <c r="C70" s="6"/>
      <c r="D70" s="6"/>
      <c r="E70" s="7">
        <f t="shared" si="7"/>
        <v>-140</v>
      </c>
    </row>
    <row r="71" spans="1:5" ht="12" hidden="1" customHeight="1" x14ac:dyDescent="0.25">
      <c r="A71" s="5">
        <v>41874</v>
      </c>
      <c r="B71" s="8" t="s">
        <v>81</v>
      </c>
      <c r="C71" s="6"/>
      <c r="D71" s="6">
        <v>125</v>
      </c>
      <c r="E71" s="7">
        <f t="shared" si="7"/>
        <v>-265</v>
      </c>
    </row>
    <row r="72" spans="1:5" ht="12" hidden="1" customHeight="1" x14ac:dyDescent="0.25">
      <c r="A72" s="5">
        <v>41890</v>
      </c>
      <c r="B72" s="8" t="s">
        <v>25</v>
      </c>
      <c r="C72" s="6"/>
      <c r="D72" s="6">
        <v>5</v>
      </c>
      <c r="E72" s="7">
        <f t="shared" si="7"/>
        <v>-270</v>
      </c>
    </row>
    <row r="73" spans="1:5" ht="12" hidden="1" customHeight="1" x14ac:dyDescent="0.25">
      <c r="A73" s="5">
        <v>41974</v>
      </c>
      <c r="B73" s="8" t="s">
        <v>130</v>
      </c>
      <c r="C73" s="6">
        <v>150</v>
      </c>
      <c r="D73" s="6"/>
      <c r="E73" s="7">
        <f t="shared" si="7"/>
        <v>-120</v>
      </c>
    </row>
    <row r="74" spans="1:5" ht="12" hidden="1" customHeight="1" x14ac:dyDescent="0.25">
      <c r="A74" s="5">
        <v>41974</v>
      </c>
      <c r="B74" s="8" t="s">
        <v>131</v>
      </c>
      <c r="C74" s="6">
        <v>150</v>
      </c>
      <c r="D74" s="6"/>
      <c r="E74" s="7">
        <f t="shared" si="7"/>
        <v>30</v>
      </c>
    </row>
    <row r="75" spans="1:5" ht="12" hidden="1" customHeight="1" x14ac:dyDescent="0.25">
      <c r="A75" s="5">
        <v>41974</v>
      </c>
      <c r="B75" s="8" t="s">
        <v>132</v>
      </c>
      <c r="C75" s="6">
        <v>150</v>
      </c>
      <c r="D75" s="6"/>
      <c r="E75" s="7">
        <f t="shared" si="7"/>
        <v>180</v>
      </c>
    </row>
    <row r="76" spans="1:5" ht="12" hidden="1" customHeight="1" x14ac:dyDescent="0.25">
      <c r="A76" s="5">
        <v>42360</v>
      </c>
      <c r="B76" s="8" t="s">
        <v>133</v>
      </c>
      <c r="C76" s="6">
        <v>100</v>
      </c>
      <c r="D76" s="6"/>
      <c r="E76" s="7">
        <f t="shared" si="7"/>
        <v>280</v>
      </c>
    </row>
    <row r="77" spans="1:5" ht="12" hidden="1" customHeight="1" x14ac:dyDescent="0.25">
      <c r="A77" s="5" t="s">
        <v>85</v>
      </c>
      <c r="C77" s="6"/>
      <c r="D77" s="6"/>
      <c r="E77" s="7">
        <f t="shared" si="7"/>
        <v>280</v>
      </c>
    </row>
    <row r="78" spans="1:5" ht="12" hidden="1" customHeight="1" x14ac:dyDescent="0.25">
      <c r="A78" s="5">
        <v>42245</v>
      </c>
      <c r="B78" s="8" t="s">
        <v>86</v>
      </c>
      <c r="C78" s="6"/>
      <c r="D78" s="6">
        <v>125</v>
      </c>
      <c r="E78" s="7">
        <f t="shared" si="7"/>
        <v>155</v>
      </c>
    </row>
    <row r="79" spans="1:5" ht="12" hidden="1" customHeight="1" x14ac:dyDescent="0.25">
      <c r="A79" s="5">
        <v>42276</v>
      </c>
      <c r="B79" s="8" t="s">
        <v>25</v>
      </c>
      <c r="C79" s="6"/>
      <c r="D79" s="6">
        <v>5</v>
      </c>
      <c r="E79" s="7">
        <f t="shared" si="7"/>
        <v>150</v>
      </c>
    </row>
    <row r="80" spans="1:5" ht="12" hidden="1" customHeight="1" x14ac:dyDescent="0.25">
      <c r="A80" s="5">
        <v>42353</v>
      </c>
      <c r="B80" s="8" t="s">
        <v>25</v>
      </c>
      <c r="C80" s="6"/>
      <c r="D80" s="6">
        <v>5</v>
      </c>
      <c r="E80" s="7">
        <f t="shared" si="7"/>
        <v>145</v>
      </c>
    </row>
    <row r="81" spans="1:5" ht="12" hidden="1" customHeight="1" x14ac:dyDescent="0.25">
      <c r="A81" s="9" t="s">
        <v>89</v>
      </c>
      <c r="B81" s="10"/>
      <c r="C81" s="11"/>
      <c r="D81" s="11"/>
      <c r="E81" s="12">
        <f t="shared" si="7"/>
        <v>145</v>
      </c>
    </row>
    <row r="82" spans="1:5" ht="12" hidden="1" customHeight="1" x14ac:dyDescent="0.25">
      <c r="A82" s="5">
        <v>42609</v>
      </c>
      <c r="B82" s="8" t="s">
        <v>90</v>
      </c>
      <c r="C82" s="6"/>
      <c r="D82" s="6">
        <v>38.76</v>
      </c>
      <c r="E82" s="7">
        <f t="shared" si="7"/>
        <v>106.24000000000001</v>
      </c>
    </row>
    <row r="83" spans="1:5" ht="12" hidden="1" customHeight="1" x14ac:dyDescent="0.25">
      <c r="A83" s="5">
        <v>42609</v>
      </c>
      <c r="B83" s="8" t="s">
        <v>91</v>
      </c>
      <c r="C83" s="6"/>
      <c r="D83" s="6">
        <v>125</v>
      </c>
      <c r="E83" s="7">
        <f t="shared" si="7"/>
        <v>-18.759999999999991</v>
      </c>
    </row>
    <row r="84" spans="1:5" ht="12" hidden="1" customHeight="1" x14ac:dyDescent="0.25">
      <c r="A84" s="5">
        <v>42618</v>
      </c>
      <c r="B84" s="8" t="s">
        <v>134</v>
      </c>
      <c r="C84" s="6"/>
      <c r="D84" s="6">
        <v>5</v>
      </c>
      <c r="E84" s="7">
        <f t="shared" si="7"/>
        <v>-23.759999999999991</v>
      </c>
    </row>
    <row r="85" spans="1:5" ht="12" hidden="1" customHeight="1" x14ac:dyDescent="0.25">
      <c r="A85" s="9" t="s">
        <v>99</v>
      </c>
      <c r="B85" s="10"/>
      <c r="C85" s="11"/>
      <c r="D85" s="11"/>
      <c r="E85" s="12">
        <f t="shared" si="7"/>
        <v>-23.759999999999991</v>
      </c>
    </row>
    <row r="86" spans="1:5" ht="12" hidden="1" customHeight="1" x14ac:dyDescent="0.25">
      <c r="A86" s="5">
        <v>42972</v>
      </c>
      <c r="B86" s="8" t="s">
        <v>90</v>
      </c>
      <c r="C86" s="6"/>
      <c r="D86" s="6">
        <v>19.010000000000002</v>
      </c>
      <c r="E86" s="7">
        <f t="shared" si="7"/>
        <v>-42.769999999999996</v>
      </c>
    </row>
    <row r="87" spans="1:5" ht="12" hidden="1" customHeight="1" x14ac:dyDescent="0.25">
      <c r="A87" s="5">
        <v>42972</v>
      </c>
      <c r="B87" s="8" t="s">
        <v>100</v>
      </c>
      <c r="C87" s="6"/>
      <c r="D87" s="6">
        <v>125</v>
      </c>
      <c r="E87" s="7">
        <f t="shared" si="7"/>
        <v>-167.76999999999998</v>
      </c>
    </row>
    <row r="88" spans="1:5" ht="12" hidden="1" customHeight="1" x14ac:dyDescent="0.25">
      <c r="A88" s="15">
        <v>42981</v>
      </c>
      <c r="B88" t="s">
        <v>371</v>
      </c>
      <c r="C88" s="6"/>
      <c r="D88" s="6">
        <v>5</v>
      </c>
      <c r="E88" s="7">
        <f t="shared" si="7"/>
        <v>-172.76999999999998</v>
      </c>
    </row>
    <row r="89" spans="1:5" ht="12" hidden="1" customHeight="1" x14ac:dyDescent="0.25">
      <c r="A89" s="5">
        <v>43004</v>
      </c>
      <c r="B89" s="8" t="s">
        <v>135</v>
      </c>
      <c r="C89" s="6">
        <v>167.77</v>
      </c>
      <c r="D89" s="6"/>
      <c r="E89" s="7">
        <f t="shared" si="7"/>
        <v>-4.9999999999999716</v>
      </c>
    </row>
    <row r="90" spans="1:5" ht="12" hidden="1" customHeight="1" x14ac:dyDescent="0.25">
      <c r="A90" s="5">
        <v>43011</v>
      </c>
      <c r="B90" s="8" t="s">
        <v>25</v>
      </c>
      <c r="C90" s="6"/>
      <c r="D90" s="6">
        <v>5</v>
      </c>
      <c r="E90" s="7">
        <f t="shared" si="7"/>
        <v>-9.9999999999999716</v>
      </c>
    </row>
    <row r="91" spans="1:5" ht="12" hidden="1" customHeight="1" x14ac:dyDescent="0.25">
      <c r="A91" s="5">
        <v>43046</v>
      </c>
      <c r="B91" s="8" t="s">
        <v>25</v>
      </c>
      <c r="C91" s="6"/>
      <c r="D91" s="6">
        <v>5</v>
      </c>
      <c r="E91" s="7">
        <f t="shared" si="7"/>
        <v>-14.999999999999972</v>
      </c>
    </row>
    <row r="92" spans="1:5" ht="12" hidden="1" customHeight="1" x14ac:dyDescent="0.25">
      <c r="A92" s="9" t="s">
        <v>108</v>
      </c>
      <c r="B92" s="10"/>
      <c r="C92" s="11"/>
      <c r="D92" s="11"/>
      <c r="E92" s="12">
        <f t="shared" si="7"/>
        <v>-14.999999999999972</v>
      </c>
    </row>
    <row r="93" spans="1:5" ht="12" hidden="1" customHeight="1" x14ac:dyDescent="0.25">
      <c r="A93" s="5">
        <v>43313</v>
      </c>
      <c r="B93" s="8" t="s">
        <v>90</v>
      </c>
      <c r="C93" s="6"/>
      <c r="D93" s="6">
        <v>24.22</v>
      </c>
      <c r="E93" s="7">
        <f t="shared" si="7"/>
        <v>-39.21999999999997</v>
      </c>
    </row>
    <row r="94" spans="1:5" ht="12" hidden="1" customHeight="1" x14ac:dyDescent="0.25">
      <c r="A94" s="5">
        <v>43333</v>
      </c>
      <c r="B94" s="8" t="s">
        <v>136</v>
      </c>
      <c r="C94" s="6">
        <v>109.22</v>
      </c>
      <c r="D94" s="6"/>
      <c r="E94" s="7">
        <f t="shared" si="7"/>
        <v>70.000000000000028</v>
      </c>
    </row>
    <row r="95" spans="1:5" ht="12" hidden="1" customHeight="1" x14ac:dyDescent="0.25">
      <c r="A95" s="5">
        <v>43337</v>
      </c>
      <c r="B95" s="8" t="s">
        <v>109</v>
      </c>
      <c r="C95" s="6"/>
      <c r="D95" s="6">
        <v>125</v>
      </c>
      <c r="E95" s="7">
        <f t="shared" si="7"/>
        <v>-54.999999999999972</v>
      </c>
    </row>
    <row r="96" spans="1:5" ht="12" hidden="1" customHeight="1" x14ac:dyDescent="0.25">
      <c r="A96" s="5">
        <v>43337</v>
      </c>
      <c r="B96" s="8" t="s">
        <v>59</v>
      </c>
      <c r="C96" s="6">
        <v>50</v>
      </c>
      <c r="D96" s="6"/>
      <c r="E96" s="7">
        <f t="shared" si="7"/>
        <v>-4.9999999999999716</v>
      </c>
    </row>
    <row r="97" spans="1:5" ht="12" hidden="1" customHeight="1" x14ac:dyDescent="0.25">
      <c r="A97" s="5">
        <v>43354</v>
      </c>
      <c r="B97" s="8" t="s">
        <v>25</v>
      </c>
      <c r="C97" s="6"/>
      <c r="D97" s="6">
        <v>5</v>
      </c>
      <c r="E97" s="7">
        <f t="shared" si="7"/>
        <v>-9.9999999999999716</v>
      </c>
    </row>
    <row r="98" spans="1:5" ht="12" hidden="1" customHeight="1" x14ac:dyDescent="0.25">
      <c r="A98" s="9" t="s">
        <v>118</v>
      </c>
      <c r="B98" s="10"/>
      <c r="C98" s="11"/>
      <c r="D98" s="11"/>
      <c r="E98" s="12">
        <f t="shared" si="7"/>
        <v>-9.9999999999999716</v>
      </c>
    </row>
    <row r="99" spans="1:5" ht="12" hidden="1" customHeight="1" x14ac:dyDescent="0.25">
      <c r="A99" s="5">
        <v>43678</v>
      </c>
      <c r="B99" s="8" t="s">
        <v>90</v>
      </c>
      <c r="C99" s="6"/>
      <c r="D99" s="6">
        <v>14.12</v>
      </c>
      <c r="E99" s="7">
        <f t="shared" si="7"/>
        <v>-24.119999999999969</v>
      </c>
    </row>
    <row r="100" spans="1:5" ht="12" hidden="1" customHeight="1" x14ac:dyDescent="0.25">
      <c r="A100" s="15">
        <v>43701</v>
      </c>
      <c r="B100" s="8" t="s">
        <v>365</v>
      </c>
      <c r="C100" s="6"/>
      <c r="D100" s="6">
        <v>5</v>
      </c>
      <c r="E100" s="7">
        <f t="shared" si="7"/>
        <v>-29.119999999999969</v>
      </c>
    </row>
    <row r="101" spans="1:5" ht="12" hidden="1" customHeight="1" x14ac:dyDescent="0.25">
      <c r="A101" s="5">
        <v>43701</v>
      </c>
      <c r="B101" s="8" t="s">
        <v>119</v>
      </c>
      <c r="C101" s="6"/>
      <c r="D101" s="6">
        <v>125</v>
      </c>
      <c r="E101" s="7">
        <f t="shared" si="7"/>
        <v>-154.11999999999998</v>
      </c>
    </row>
    <row r="102" spans="1:5" ht="12" hidden="1" customHeight="1" x14ac:dyDescent="0.25">
      <c r="A102" s="15">
        <v>43769</v>
      </c>
      <c r="B102" s="8" t="s">
        <v>136</v>
      </c>
      <c r="C102" s="6">
        <v>144.12</v>
      </c>
      <c r="D102" s="6"/>
      <c r="E102" s="7">
        <f t="shared" si="7"/>
        <v>-9.9999999999999716</v>
      </c>
    </row>
    <row r="103" spans="1:5" ht="12" hidden="1" customHeight="1" x14ac:dyDescent="0.25">
      <c r="A103" s="5">
        <v>43779</v>
      </c>
      <c r="B103" s="8" t="s">
        <v>362</v>
      </c>
      <c r="C103" s="6"/>
      <c r="D103" s="6">
        <v>5</v>
      </c>
      <c r="E103" s="7">
        <f t="shared" si="7"/>
        <v>-14.999999999999972</v>
      </c>
    </row>
    <row r="104" spans="1:5" ht="12" hidden="1" customHeight="1" x14ac:dyDescent="0.25">
      <c r="A104" s="5">
        <v>43802</v>
      </c>
      <c r="B104" s="8" t="s">
        <v>25</v>
      </c>
      <c r="C104" s="6"/>
      <c r="D104" s="6">
        <v>5</v>
      </c>
      <c r="E104" s="7">
        <f t="shared" si="7"/>
        <v>-19.999999999999972</v>
      </c>
    </row>
    <row r="105" spans="1:5" ht="15" customHeight="1" x14ac:dyDescent="0.25">
      <c r="A105" s="9" t="s">
        <v>345</v>
      </c>
      <c r="B105" s="10"/>
      <c r="C105" s="11"/>
      <c r="D105" s="11"/>
      <c r="E105" s="12">
        <f t="shared" si="7"/>
        <v>-19.999999999999972</v>
      </c>
    </row>
    <row r="106" spans="1:5" ht="15" customHeight="1" x14ac:dyDescent="0.25">
      <c r="A106" s="15">
        <v>44044</v>
      </c>
      <c r="B106" s="8" t="s">
        <v>90</v>
      </c>
      <c r="C106" s="6"/>
      <c r="D106" s="6">
        <v>39.57</v>
      </c>
      <c r="E106" s="7">
        <f t="shared" si="7"/>
        <v>-59.569999999999972</v>
      </c>
    </row>
    <row r="107" spans="1:5" ht="15" customHeight="1" x14ac:dyDescent="0.25">
      <c r="A107" s="15">
        <v>44077</v>
      </c>
      <c r="B107" s="8" t="s">
        <v>346</v>
      </c>
      <c r="C107" s="6"/>
      <c r="D107" s="6">
        <v>125</v>
      </c>
      <c r="E107" s="7">
        <f t="shared" si="7"/>
        <v>-184.56999999999996</v>
      </c>
    </row>
    <row r="108" spans="1:5" ht="15" customHeight="1" x14ac:dyDescent="0.25">
      <c r="A108" s="15">
        <v>44092</v>
      </c>
      <c r="B108" s="8" t="s">
        <v>136</v>
      </c>
      <c r="C108" s="6">
        <v>169.57</v>
      </c>
      <c r="D108" s="6"/>
      <c r="E108" s="7">
        <f t="shared" si="7"/>
        <v>-14.999999999999972</v>
      </c>
    </row>
    <row r="109" spans="1:5" ht="15" customHeight="1" x14ac:dyDescent="0.25">
      <c r="A109" s="15">
        <v>44173</v>
      </c>
      <c r="B109" s="8" t="s">
        <v>25</v>
      </c>
      <c r="C109" s="6"/>
      <c r="D109" s="6">
        <v>5</v>
      </c>
      <c r="E109" s="7">
        <f t="shared" ref="E109:E114" si="8">E108+C109-D109</f>
        <v>-19.999999999999972</v>
      </c>
    </row>
    <row r="110" spans="1:5" ht="15" customHeight="1" x14ac:dyDescent="0.25">
      <c r="A110" s="15">
        <v>44193</v>
      </c>
      <c r="B110" s="8" t="s">
        <v>354</v>
      </c>
      <c r="C110" s="6">
        <v>100</v>
      </c>
      <c r="D110" s="6"/>
      <c r="E110" s="7">
        <f t="shared" si="8"/>
        <v>80.000000000000028</v>
      </c>
    </row>
    <row r="111" spans="1:5" ht="15" customHeight="1" x14ac:dyDescent="0.25">
      <c r="A111" s="15">
        <v>44200</v>
      </c>
      <c r="B111" s="8" t="s">
        <v>62</v>
      </c>
      <c r="C111" s="6"/>
      <c r="D111" s="6">
        <v>25</v>
      </c>
      <c r="E111" s="7">
        <f t="shared" si="8"/>
        <v>55.000000000000028</v>
      </c>
    </row>
    <row r="112" spans="1:5" ht="15" customHeight="1" x14ac:dyDescent="0.25">
      <c r="A112" s="9" t="s">
        <v>379</v>
      </c>
      <c r="B112" s="10"/>
      <c r="C112" s="11"/>
      <c r="D112" s="11"/>
      <c r="E112" s="12">
        <f t="shared" si="8"/>
        <v>55.000000000000028</v>
      </c>
    </row>
    <row r="113" spans="1:5" ht="15" customHeight="1" x14ac:dyDescent="0.25">
      <c r="A113" s="15">
        <v>44409</v>
      </c>
      <c r="B113" s="8" t="s">
        <v>90</v>
      </c>
      <c r="C113" s="6"/>
      <c r="D113" s="6">
        <v>23.28</v>
      </c>
      <c r="E113" s="7">
        <f t="shared" si="8"/>
        <v>31.720000000000027</v>
      </c>
    </row>
    <row r="114" spans="1:5" ht="15" customHeight="1" x14ac:dyDescent="0.25">
      <c r="A114" s="15">
        <v>44440</v>
      </c>
      <c r="B114" s="8" t="s">
        <v>384</v>
      </c>
      <c r="C114" s="6"/>
      <c r="D114" s="6">
        <v>125</v>
      </c>
      <c r="E114" s="7">
        <f t="shared" si="8"/>
        <v>-93.279999999999973</v>
      </c>
    </row>
    <row r="115" spans="1:5" ht="15" customHeight="1" x14ac:dyDescent="0.25">
      <c r="C115" s="6"/>
      <c r="D115" s="6"/>
    </row>
    <row r="116" spans="1:5" ht="15" customHeight="1" x14ac:dyDescent="0.25">
      <c r="C116" s="6"/>
      <c r="D116" s="6"/>
    </row>
    <row r="117" spans="1:5" ht="15" customHeight="1" x14ac:dyDescent="0.25">
      <c r="C117" s="6"/>
      <c r="D117" s="6"/>
    </row>
    <row r="118" spans="1:5" ht="15" customHeight="1" x14ac:dyDescent="0.25">
      <c r="C118" s="6"/>
      <c r="D118" s="6"/>
    </row>
    <row r="119" spans="1:5" ht="15" customHeight="1" x14ac:dyDescent="0.25">
      <c r="C119" s="6"/>
      <c r="D119" s="6"/>
    </row>
    <row r="120" spans="1:5" ht="15" customHeight="1" x14ac:dyDescent="0.25">
      <c r="C120" s="6"/>
      <c r="D120" s="6"/>
    </row>
    <row r="121" spans="1:5" ht="15" customHeight="1" x14ac:dyDescent="0.25">
      <c r="C121" s="6"/>
      <c r="D121" s="6"/>
    </row>
    <row r="122" spans="1:5" ht="15" customHeight="1" x14ac:dyDescent="0.25">
      <c r="C122" s="6"/>
      <c r="D122" s="6"/>
    </row>
    <row r="123" spans="1:5" ht="15" customHeight="1" x14ac:dyDescent="0.25">
      <c r="C123" s="6"/>
      <c r="D123" s="6"/>
    </row>
    <row r="124" spans="1:5" ht="15" customHeight="1" x14ac:dyDescent="0.25">
      <c r="C124" s="6"/>
      <c r="D124" s="6"/>
    </row>
    <row r="125" spans="1:5" ht="15" customHeight="1" x14ac:dyDescent="0.25">
      <c r="C125" s="6"/>
      <c r="D125" s="6"/>
    </row>
    <row r="126" spans="1:5" ht="15" customHeight="1" x14ac:dyDescent="0.25">
      <c r="C126" s="6"/>
      <c r="D126" s="6"/>
    </row>
    <row r="127" spans="1:5" ht="15" customHeight="1" x14ac:dyDescent="0.25">
      <c r="C127" s="6"/>
      <c r="D127" s="6"/>
    </row>
    <row r="128" spans="1:5" ht="15" customHeight="1" x14ac:dyDescent="0.25">
      <c r="C128" s="6"/>
      <c r="D128" s="6"/>
    </row>
    <row r="129" spans="3:4" ht="15" customHeight="1" x14ac:dyDescent="0.25">
      <c r="C129" s="6"/>
      <c r="D129" s="6"/>
    </row>
    <row r="130" spans="3:4" ht="15" customHeight="1" x14ac:dyDescent="0.25">
      <c r="C130" s="6"/>
      <c r="D130" s="6"/>
    </row>
    <row r="131" spans="3:4" ht="15" customHeight="1" x14ac:dyDescent="0.25">
      <c r="C131" s="6"/>
      <c r="D131" s="6"/>
    </row>
    <row r="132" spans="3:4" ht="15" customHeight="1" x14ac:dyDescent="0.25">
      <c r="C132" s="6"/>
      <c r="D132" s="6"/>
    </row>
    <row r="133" spans="3:4" ht="15" customHeight="1" x14ac:dyDescent="0.25">
      <c r="C133" s="6"/>
      <c r="D133" s="6"/>
    </row>
    <row r="134" spans="3:4" ht="15" customHeight="1" x14ac:dyDescent="0.25">
      <c r="C134" s="6"/>
      <c r="D134" s="6"/>
    </row>
    <row r="135" spans="3:4" ht="15" customHeight="1" x14ac:dyDescent="0.25">
      <c r="C135" s="6"/>
      <c r="D135" s="6"/>
    </row>
    <row r="136" spans="3:4" ht="15" customHeight="1" x14ac:dyDescent="0.25">
      <c r="C136" s="6"/>
      <c r="D136" s="6"/>
    </row>
    <row r="137" spans="3:4" ht="15" customHeight="1" x14ac:dyDescent="0.25">
      <c r="C137" s="6"/>
      <c r="D137" s="6"/>
    </row>
    <row r="138" spans="3:4" ht="15" customHeight="1" x14ac:dyDescent="0.25">
      <c r="C138" s="6"/>
      <c r="D138" s="6"/>
    </row>
    <row r="139" spans="3:4" ht="15" customHeight="1" x14ac:dyDescent="0.25">
      <c r="C139" s="6"/>
      <c r="D139" s="6"/>
    </row>
    <row r="140" spans="3:4" ht="15" customHeight="1" x14ac:dyDescent="0.25">
      <c r="C140" s="6"/>
      <c r="D140" s="6"/>
    </row>
    <row r="141" spans="3:4" ht="15" customHeight="1" x14ac:dyDescent="0.25">
      <c r="C141" s="6"/>
      <c r="D141" s="6"/>
    </row>
    <row r="142" spans="3:4" ht="15" customHeight="1" x14ac:dyDescent="0.25">
      <c r="C142" s="6"/>
      <c r="D142" s="6"/>
    </row>
    <row r="143" spans="3:4" ht="15" customHeight="1" x14ac:dyDescent="0.25">
      <c r="C143" s="6"/>
      <c r="D143" s="6"/>
    </row>
    <row r="144" spans="3:4" ht="15" customHeight="1" x14ac:dyDescent="0.25">
      <c r="C144" s="6"/>
      <c r="D144" s="6"/>
    </row>
    <row r="145" spans="3:4" ht="15" customHeight="1" x14ac:dyDescent="0.25">
      <c r="C145" s="6"/>
      <c r="D145" s="6"/>
    </row>
    <row r="146" spans="3:4" ht="15" customHeight="1" x14ac:dyDescent="0.25">
      <c r="C146" s="6"/>
      <c r="D146" s="6"/>
    </row>
    <row r="147" spans="3:4" ht="15" customHeight="1" x14ac:dyDescent="0.25">
      <c r="C147" s="6"/>
      <c r="D147" s="6"/>
    </row>
    <row r="148" spans="3:4" ht="15" customHeight="1" x14ac:dyDescent="0.25">
      <c r="C148" s="6"/>
      <c r="D148" s="6"/>
    </row>
    <row r="149" spans="3:4" ht="15" customHeight="1" x14ac:dyDescent="0.25">
      <c r="C149" s="6"/>
      <c r="D149" s="6"/>
    </row>
    <row r="150" spans="3:4" ht="15" customHeight="1" x14ac:dyDescent="0.25">
      <c r="C150" s="6"/>
      <c r="D150" s="6"/>
    </row>
    <row r="151" spans="3:4" ht="15" customHeight="1" x14ac:dyDescent="0.25">
      <c r="C151" s="6"/>
      <c r="D151" s="6"/>
    </row>
    <row r="152" spans="3:4" ht="15" customHeight="1" x14ac:dyDescent="0.25">
      <c r="C152" s="6"/>
      <c r="D152" s="6"/>
    </row>
    <row r="153" spans="3:4" ht="15" customHeight="1" x14ac:dyDescent="0.25">
      <c r="C153" s="6"/>
      <c r="D153" s="6"/>
    </row>
    <row r="154" spans="3:4" ht="15" customHeight="1" x14ac:dyDescent="0.25">
      <c r="C154" s="6"/>
      <c r="D154" s="6"/>
    </row>
    <row r="155" spans="3:4" ht="15" customHeight="1" x14ac:dyDescent="0.25">
      <c r="C155" s="6"/>
      <c r="D155" s="6"/>
    </row>
    <row r="156" spans="3:4" ht="15" customHeight="1" x14ac:dyDescent="0.25">
      <c r="C156" s="6"/>
      <c r="D156" s="6"/>
    </row>
    <row r="157" spans="3:4" ht="15" customHeight="1" x14ac:dyDescent="0.25">
      <c r="C157" s="6"/>
      <c r="D157" s="6"/>
    </row>
    <row r="158" spans="3:4" ht="15" customHeight="1" x14ac:dyDescent="0.25">
      <c r="C158" s="6"/>
      <c r="D158" s="6"/>
    </row>
    <row r="159" spans="3:4" ht="15" customHeight="1" x14ac:dyDescent="0.25">
      <c r="C159" s="6"/>
      <c r="D159" s="6"/>
    </row>
    <row r="160" spans="3:4" ht="15" customHeight="1" x14ac:dyDescent="0.25">
      <c r="C160" s="6"/>
      <c r="D160" s="6"/>
    </row>
    <row r="161" spans="3:4" ht="15" customHeight="1" x14ac:dyDescent="0.25">
      <c r="C161" s="6"/>
      <c r="D161" s="6"/>
    </row>
    <row r="162" spans="3:4" ht="15" customHeight="1" x14ac:dyDescent="0.25">
      <c r="C162" s="6"/>
      <c r="D162" s="6"/>
    </row>
    <row r="163" spans="3:4" ht="15" customHeight="1" x14ac:dyDescent="0.25">
      <c r="C163" s="6"/>
      <c r="D163" s="6"/>
    </row>
    <row r="164" spans="3:4" ht="15" customHeight="1" x14ac:dyDescent="0.25">
      <c r="C164" s="6"/>
      <c r="D164" s="6"/>
    </row>
    <row r="165" spans="3:4" ht="15" customHeight="1" x14ac:dyDescent="0.25">
      <c r="C165" s="6"/>
      <c r="D165" s="6"/>
    </row>
    <row r="166" spans="3:4" ht="15" customHeight="1" x14ac:dyDescent="0.25">
      <c r="C166" s="6"/>
      <c r="D166" s="6"/>
    </row>
    <row r="167" spans="3:4" ht="15" customHeight="1" x14ac:dyDescent="0.25">
      <c r="C167" s="6"/>
      <c r="D167" s="6"/>
    </row>
    <row r="168" spans="3:4" ht="15" customHeight="1" x14ac:dyDescent="0.25">
      <c r="C168" s="6"/>
      <c r="D168" s="6"/>
    </row>
    <row r="169" spans="3:4" ht="15" customHeight="1" x14ac:dyDescent="0.25">
      <c r="C169" s="6"/>
      <c r="D169" s="6"/>
    </row>
    <row r="170" spans="3:4" ht="15" customHeight="1" x14ac:dyDescent="0.25">
      <c r="C170" s="6"/>
      <c r="D170" s="6"/>
    </row>
    <row r="171" spans="3:4" ht="15" customHeight="1" x14ac:dyDescent="0.25">
      <c r="C171" s="6"/>
      <c r="D171" s="6"/>
    </row>
    <row r="172" spans="3:4" ht="15" customHeight="1" x14ac:dyDescent="0.25">
      <c r="C172" s="6"/>
      <c r="D172" s="6"/>
    </row>
    <row r="173" spans="3:4" ht="15" customHeight="1" x14ac:dyDescent="0.25">
      <c r="C173" s="6"/>
      <c r="D173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0"/>
  <sheetViews>
    <sheetView workbookViewId="0">
      <pane ySplit="1" topLeftCell="A2" activePane="bottomLeft" state="frozen"/>
      <selection activeCell="B1" sqref="B1"/>
      <selection pane="bottomLeft" activeCell="B187" sqref="B187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55" si="0">E2+C3-D3</f>
        <v>-100</v>
      </c>
    </row>
    <row r="4" spans="1:11" ht="12" hidden="1" customHeight="1" x14ac:dyDescent="0.25">
      <c r="A4" s="5">
        <v>37494</v>
      </c>
      <c r="B4" t="s">
        <v>9</v>
      </c>
      <c r="C4" s="6">
        <v>100</v>
      </c>
      <c r="D4" s="6"/>
      <c r="E4" s="7">
        <f t="shared" si="0"/>
        <v>0</v>
      </c>
    </row>
    <row r="5" spans="1:11" ht="12" hidden="1" customHeight="1" x14ac:dyDescent="0.25">
      <c r="A5" s="5">
        <v>37855</v>
      </c>
      <c r="B5" t="s">
        <v>8</v>
      </c>
      <c r="C5" s="6"/>
      <c r="D5" s="6">
        <v>100</v>
      </c>
      <c r="E5" s="7">
        <f t="shared" si="0"/>
        <v>-100</v>
      </c>
    </row>
    <row r="6" spans="1:11" ht="12" hidden="1" customHeight="1" x14ac:dyDescent="0.25">
      <c r="A6" s="5">
        <v>37855</v>
      </c>
      <c r="B6" t="s">
        <v>9</v>
      </c>
      <c r="C6" s="6">
        <v>100</v>
      </c>
      <c r="D6" s="6"/>
      <c r="E6" s="7">
        <f t="shared" si="0"/>
        <v>0</v>
      </c>
    </row>
    <row r="7" spans="1:11" ht="12" hidden="1" customHeight="1" x14ac:dyDescent="0.25">
      <c r="A7" s="5">
        <v>37957</v>
      </c>
      <c r="B7" t="s">
        <v>12</v>
      </c>
      <c r="C7" s="6"/>
      <c r="D7" s="6">
        <v>5</v>
      </c>
      <c r="E7" s="7">
        <f t="shared" si="0"/>
        <v>-5</v>
      </c>
    </row>
    <row r="8" spans="1:11" ht="12" hidden="1" customHeight="1" x14ac:dyDescent="0.25">
      <c r="A8" s="5">
        <v>38227</v>
      </c>
      <c r="B8" t="s">
        <v>15</v>
      </c>
      <c r="C8" s="6"/>
      <c r="D8" s="6">
        <v>100</v>
      </c>
      <c r="E8" s="7">
        <f t="shared" si="0"/>
        <v>-105</v>
      </c>
    </row>
    <row r="9" spans="1:11" ht="12" hidden="1" customHeight="1" x14ac:dyDescent="0.25">
      <c r="A9" s="5">
        <v>38227</v>
      </c>
      <c r="B9" t="s">
        <v>9</v>
      </c>
      <c r="C9" s="6">
        <v>105</v>
      </c>
      <c r="D9" s="6"/>
      <c r="E9" s="7">
        <f t="shared" si="0"/>
        <v>0</v>
      </c>
    </row>
    <row r="10" spans="1:11" ht="12" hidden="1" customHeight="1" x14ac:dyDescent="0.25">
      <c r="A10" s="5">
        <v>38272</v>
      </c>
      <c r="B10" t="s">
        <v>25</v>
      </c>
      <c r="C10" s="6"/>
      <c r="D10" s="6">
        <v>5</v>
      </c>
      <c r="E10" s="7">
        <f t="shared" si="0"/>
        <v>-5</v>
      </c>
    </row>
    <row r="11" spans="1:11" ht="12" hidden="1" customHeight="1" x14ac:dyDescent="0.25">
      <c r="A11" s="5">
        <v>38328</v>
      </c>
      <c r="B11" t="s">
        <v>137</v>
      </c>
      <c r="C11" s="6">
        <v>150</v>
      </c>
      <c r="D11" s="6"/>
      <c r="E11" s="7">
        <f t="shared" si="0"/>
        <v>145</v>
      </c>
    </row>
    <row r="12" spans="1:11" ht="12" hidden="1" customHeight="1" x14ac:dyDescent="0.25">
      <c r="A12" s="5">
        <v>38328</v>
      </c>
      <c r="B12" t="s">
        <v>138</v>
      </c>
      <c r="C12" s="6">
        <v>100</v>
      </c>
      <c r="D12" s="6"/>
      <c r="E12" s="7">
        <f t="shared" si="0"/>
        <v>245</v>
      </c>
    </row>
    <row r="13" spans="1:11" ht="12" hidden="1" customHeight="1" x14ac:dyDescent="0.25">
      <c r="A13" s="5">
        <v>38331</v>
      </c>
      <c r="B13" t="s">
        <v>16</v>
      </c>
      <c r="C13" s="6"/>
      <c r="D13" s="6">
        <v>10</v>
      </c>
      <c r="E13" s="7">
        <f t="shared" si="0"/>
        <v>235</v>
      </c>
    </row>
    <row r="14" spans="1:11" ht="12" hidden="1" customHeight="1" x14ac:dyDescent="0.25">
      <c r="A14" s="5">
        <v>38591</v>
      </c>
      <c r="B14" t="s">
        <v>18</v>
      </c>
      <c r="C14" s="6"/>
      <c r="D14" s="6">
        <v>100</v>
      </c>
      <c r="E14" s="7">
        <f t="shared" si="0"/>
        <v>135</v>
      </c>
    </row>
    <row r="15" spans="1:11" ht="12" hidden="1" customHeight="1" x14ac:dyDescent="0.25">
      <c r="A15" s="5">
        <v>38612</v>
      </c>
      <c r="B15" t="s">
        <v>16</v>
      </c>
      <c r="C15" s="6"/>
      <c r="D15" s="6">
        <v>5</v>
      </c>
      <c r="E15" s="7">
        <f t="shared" si="0"/>
        <v>130</v>
      </c>
    </row>
    <row r="16" spans="1:11" ht="12" hidden="1" customHeight="1" x14ac:dyDescent="0.25">
      <c r="A16" s="5">
        <v>38617</v>
      </c>
      <c r="B16" t="s">
        <v>16</v>
      </c>
      <c r="C16" s="6"/>
      <c r="D16" s="6">
        <v>2</v>
      </c>
      <c r="E16" s="7">
        <f t="shared" si="0"/>
        <v>128</v>
      </c>
    </row>
    <row r="17" spans="1:5" ht="12" hidden="1" customHeight="1" x14ac:dyDescent="0.25">
      <c r="A17" s="5">
        <v>38623</v>
      </c>
      <c r="B17" t="s">
        <v>16</v>
      </c>
      <c r="C17" s="6"/>
      <c r="D17" s="6">
        <v>2</v>
      </c>
      <c r="E17" s="7">
        <f t="shared" si="0"/>
        <v>126</v>
      </c>
    </row>
    <row r="18" spans="1:5" ht="12" hidden="1" customHeight="1" x14ac:dyDescent="0.25">
      <c r="A18" s="5">
        <v>38632</v>
      </c>
      <c r="B18" t="s">
        <v>16</v>
      </c>
      <c r="C18" s="6"/>
      <c r="D18" s="6">
        <v>2</v>
      </c>
      <c r="E18" s="7">
        <f t="shared" si="0"/>
        <v>124</v>
      </c>
    </row>
    <row r="19" spans="1:5" ht="12" hidden="1" customHeight="1" x14ac:dyDescent="0.25">
      <c r="A19" s="5">
        <v>38639</v>
      </c>
      <c r="B19" t="s">
        <v>16</v>
      </c>
      <c r="C19" s="6"/>
      <c r="D19" s="6">
        <v>2</v>
      </c>
      <c r="E19" s="7">
        <f t="shared" si="0"/>
        <v>122</v>
      </c>
    </row>
    <row r="20" spans="1:5" ht="12" hidden="1" customHeight="1" x14ac:dyDescent="0.25">
      <c r="A20" s="5">
        <v>38645</v>
      </c>
      <c r="B20" t="s">
        <v>16</v>
      </c>
      <c r="C20" s="6"/>
      <c r="D20" s="6">
        <v>2</v>
      </c>
      <c r="E20" s="7">
        <f t="shared" si="0"/>
        <v>120</v>
      </c>
    </row>
    <row r="21" spans="1:5" ht="12" hidden="1" customHeight="1" x14ac:dyDescent="0.25">
      <c r="A21" s="5">
        <v>38654</v>
      </c>
      <c r="B21" t="s">
        <v>16</v>
      </c>
      <c r="C21" s="6"/>
      <c r="D21" s="6">
        <v>4</v>
      </c>
      <c r="E21" s="7">
        <f t="shared" si="0"/>
        <v>116</v>
      </c>
    </row>
    <row r="22" spans="1:5" ht="12" hidden="1" customHeight="1" x14ac:dyDescent="0.25">
      <c r="A22" s="5">
        <v>38660</v>
      </c>
      <c r="B22" t="s">
        <v>16</v>
      </c>
      <c r="C22" s="6"/>
      <c r="D22" s="6">
        <v>4</v>
      </c>
      <c r="E22" s="7">
        <f t="shared" si="0"/>
        <v>112</v>
      </c>
    </row>
    <row r="23" spans="1:5" ht="12" hidden="1" customHeight="1" x14ac:dyDescent="0.25">
      <c r="A23" s="5">
        <v>38668</v>
      </c>
      <c r="B23" t="s">
        <v>16</v>
      </c>
      <c r="C23" s="6"/>
      <c r="D23" s="6">
        <v>4</v>
      </c>
      <c r="E23" s="7">
        <f t="shared" si="0"/>
        <v>108</v>
      </c>
    </row>
    <row r="24" spans="1:5" ht="12" hidden="1" customHeight="1" x14ac:dyDescent="0.25">
      <c r="A24" s="5">
        <v>38674</v>
      </c>
      <c r="B24" t="s">
        <v>16</v>
      </c>
      <c r="C24" s="6"/>
      <c r="D24" s="6">
        <v>4</v>
      </c>
      <c r="E24" s="7">
        <f t="shared" si="0"/>
        <v>104</v>
      </c>
    </row>
    <row r="25" spans="1:5" ht="12" hidden="1" customHeight="1" x14ac:dyDescent="0.25">
      <c r="A25" s="5">
        <v>38679</v>
      </c>
      <c r="B25" t="s">
        <v>16</v>
      </c>
      <c r="C25" s="6"/>
      <c r="D25" s="6">
        <v>4</v>
      </c>
      <c r="E25" s="7">
        <f t="shared" si="0"/>
        <v>100</v>
      </c>
    </row>
    <row r="26" spans="1:5" ht="12" hidden="1" customHeight="1" x14ac:dyDescent="0.25">
      <c r="A26" s="5">
        <v>38689</v>
      </c>
      <c r="B26" t="s">
        <v>16</v>
      </c>
      <c r="C26" s="6"/>
      <c r="D26" s="6">
        <v>2</v>
      </c>
      <c r="E26" s="7">
        <f t="shared" si="0"/>
        <v>98</v>
      </c>
    </row>
    <row r="27" spans="1:5" ht="12" hidden="1" customHeight="1" x14ac:dyDescent="0.25">
      <c r="A27" s="5">
        <v>38692</v>
      </c>
      <c r="B27" t="s">
        <v>25</v>
      </c>
      <c r="C27" s="6"/>
      <c r="D27" s="6">
        <v>5</v>
      </c>
      <c r="E27" s="7">
        <f t="shared" si="0"/>
        <v>93</v>
      </c>
    </row>
    <row r="28" spans="1:5" ht="12" hidden="1" customHeight="1" x14ac:dyDescent="0.25">
      <c r="A28" s="5">
        <v>38702</v>
      </c>
      <c r="B28" t="s">
        <v>16</v>
      </c>
      <c r="C28" s="6"/>
      <c r="D28" s="6">
        <v>15</v>
      </c>
      <c r="E28" s="7">
        <f t="shared" si="0"/>
        <v>78</v>
      </c>
    </row>
    <row r="29" spans="1:5" ht="12" hidden="1" customHeight="1" x14ac:dyDescent="0.25">
      <c r="A29" s="5">
        <v>38706</v>
      </c>
      <c r="B29" t="s">
        <v>16</v>
      </c>
      <c r="C29" s="6">
        <v>33.75</v>
      </c>
      <c r="D29" s="6"/>
      <c r="E29" s="7">
        <f t="shared" si="0"/>
        <v>111.75</v>
      </c>
    </row>
    <row r="30" spans="1:5" ht="12" hidden="1" customHeight="1" x14ac:dyDescent="0.25">
      <c r="A30" s="5">
        <v>38713</v>
      </c>
      <c r="B30" t="s">
        <v>139</v>
      </c>
      <c r="C30" s="6">
        <v>100</v>
      </c>
      <c r="D30" s="6"/>
      <c r="E30" s="7">
        <f t="shared" si="0"/>
        <v>211.75</v>
      </c>
    </row>
    <row r="31" spans="1:5" ht="12" hidden="1" customHeight="1" x14ac:dyDescent="0.25">
      <c r="A31" s="5" t="s">
        <v>23</v>
      </c>
      <c r="C31" s="6"/>
      <c r="D31" s="6"/>
      <c r="E31" s="7">
        <f t="shared" si="0"/>
        <v>211.75</v>
      </c>
    </row>
    <row r="32" spans="1:5" ht="12" hidden="1" customHeight="1" x14ac:dyDescent="0.25">
      <c r="A32" s="5">
        <v>38956</v>
      </c>
      <c r="B32" t="s">
        <v>24</v>
      </c>
      <c r="C32" s="6"/>
      <c r="D32" s="6">
        <v>100</v>
      </c>
      <c r="E32" s="7">
        <f t="shared" si="0"/>
        <v>111.75</v>
      </c>
    </row>
    <row r="33" spans="1:5" ht="12" hidden="1" customHeight="1" x14ac:dyDescent="0.25">
      <c r="A33" s="5">
        <v>38965</v>
      </c>
      <c r="B33" t="s">
        <v>16</v>
      </c>
      <c r="C33" s="6"/>
      <c r="D33" s="6">
        <v>4</v>
      </c>
      <c r="E33" s="7">
        <f t="shared" si="0"/>
        <v>107.75</v>
      </c>
    </row>
    <row r="34" spans="1:5" ht="12" hidden="1" customHeight="1" x14ac:dyDescent="0.25">
      <c r="A34" s="5">
        <v>38975</v>
      </c>
      <c r="B34" t="s">
        <v>16</v>
      </c>
      <c r="C34" s="6"/>
      <c r="D34" s="6">
        <v>4</v>
      </c>
      <c r="E34" s="7">
        <f t="shared" si="0"/>
        <v>103.75</v>
      </c>
    </row>
    <row r="35" spans="1:5" ht="12" hidden="1" customHeight="1" x14ac:dyDescent="0.25">
      <c r="A35" s="5">
        <v>38979</v>
      </c>
      <c r="B35" t="s">
        <v>16</v>
      </c>
      <c r="C35" s="6">
        <v>34.880000000000003</v>
      </c>
      <c r="D35" s="6"/>
      <c r="E35" s="7">
        <f t="shared" si="0"/>
        <v>138.63</v>
      </c>
    </row>
    <row r="36" spans="1:5" ht="12" hidden="1" customHeight="1" x14ac:dyDescent="0.25">
      <c r="A36" s="5">
        <v>38982</v>
      </c>
      <c r="B36" t="s">
        <v>16</v>
      </c>
      <c r="C36" s="6"/>
      <c r="D36" s="6">
        <v>4</v>
      </c>
      <c r="E36" s="7">
        <f t="shared" si="0"/>
        <v>134.63</v>
      </c>
    </row>
    <row r="37" spans="1:5" ht="12" hidden="1" customHeight="1" x14ac:dyDescent="0.25">
      <c r="A37" s="5">
        <v>38989</v>
      </c>
      <c r="B37" t="s">
        <v>16</v>
      </c>
      <c r="C37" s="6"/>
      <c r="D37" s="6">
        <v>4</v>
      </c>
      <c r="E37" s="7">
        <f t="shared" si="0"/>
        <v>130.63</v>
      </c>
    </row>
    <row r="38" spans="1:5" ht="12" hidden="1" customHeight="1" x14ac:dyDescent="0.25">
      <c r="A38" s="5">
        <v>38996</v>
      </c>
      <c r="B38" t="s">
        <v>16</v>
      </c>
      <c r="C38" s="6"/>
      <c r="D38" s="6">
        <v>4</v>
      </c>
      <c r="E38" s="7">
        <f t="shared" si="0"/>
        <v>126.63</v>
      </c>
    </row>
    <row r="39" spans="1:5" ht="12" hidden="1" customHeight="1" x14ac:dyDescent="0.25">
      <c r="A39" s="5">
        <v>39003</v>
      </c>
      <c r="B39" t="s">
        <v>16</v>
      </c>
      <c r="C39" s="6"/>
      <c r="D39" s="6">
        <v>4</v>
      </c>
      <c r="E39" s="7">
        <f t="shared" si="0"/>
        <v>122.63</v>
      </c>
    </row>
    <row r="40" spans="1:5" ht="12" hidden="1" customHeight="1" x14ac:dyDescent="0.25">
      <c r="A40" s="5">
        <v>39010</v>
      </c>
      <c r="B40" t="s">
        <v>16</v>
      </c>
      <c r="C40" s="6"/>
      <c r="D40" s="6">
        <v>5</v>
      </c>
      <c r="E40" s="7">
        <f t="shared" si="0"/>
        <v>117.63</v>
      </c>
    </row>
    <row r="41" spans="1:5" ht="12" hidden="1" customHeight="1" x14ac:dyDescent="0.25">
      <c r="A41" s="5">
        <v>39017</v>
      </c>
      <c r="B41" t="s">
        <v>16</v>
      </c>
      <c r="C41" s="6"/>
      <c r="D41" s="6">
        <v>4</v>
      </c>
      <c r="E41" s="7">
        <f t="shared" si="0"/>
        <v>113.63</v>
      </c>
    </row>
    <row r="42" spans="1:5" ht="12" hidden="1" customHeight="1" x14ac:dyDescent="0.25">
      <c r="A42" s="5">
        <v>39024</v>
      </c>
      <c r="B42" t="s">
        <v>16</v>
      </c>
      <c r="C42" s="6"/>
      <c r="D42" s="6">
        <v>5</v>
      </c>
      <c r="E42" s="7">
        <f t="shared" si="0"/>
        <v>108.63</v>
      </c>
    </row>
    <row r="43" spans="1:5" ht="12" hidden="1" customHeight="1" x14ac:dyDescent="0.25">
      <c r="A43" s="5">
        <v>39031</v>
      </c>
      <c r="B43" t="s">
        <v>16</v>
      </c>
      <c r="C43" s="6"/>
      <c r="D43" s="6">
        <v>4</v>
      </c>
      <c r="E43" s="7">
        <f t="shared" si="0"/>
        <v>104.63</v>
      </c>
    </row>
    <row r="44" spans="1:5" ht="12" hidden="1" customHeight="1" x14ac:dyDescent="0.25">
      <c r="A44" s="5">
        <v>39035</v>
      </c>
      <c r="B44" t="s">
        <v>16</v>
      </c>
      <c r="C44" s="6">
        <v>18.36</v>
      </c>
      <c r="D44" s="6"/>
      <c r="E44" s="7">
        <f t="shared" si="0"/>
        <v>122.99</v>
      </c>
    </row>
    <row r="45" spans="1:5" ht="12" hidden="1" customHeight="1" x14ac:dyDescent="0.25">
      <c r="A45" s="5">
        <v>39038</v>
      </c>
      <c r="B45" t="s">
        <v>16</v>
      </c>
      <c r="C45" s="6"/>
      <c r="D45" s="6">
        <v>4</v>
      </c>
      <c r="E45" s="7">
        <f t="shared" si="0"/>
        <v>118.99</v>
      </c>
    </row>
    <row r="46" spans="1:5" ht="12" hidden="1" customHeight="1" x14ac:dyDescent="0.25">
      <c r="A46" s="5">
        <v>39043</v>
      </c>
      <c r="B46" t="s">
        <v>16</v>
      </c>
      <c r="C46" s="6"/>
      <c r="D46" s="6">
        <v>5</v>
      </c>
      <c r="E46" s="7">
        <f t="shared" si="0"/>
        <v>113.99</v>
      </c>
    </row>
    <row r="47" spans="1:5" ht="12" hidden="1" customHeight="1" x14ac:dyDescent="0.25">
      <c r="A47" s="5">
        <v>39050</v>
      </c>
      <c r="B47" t="s">
        <v>16</v>
      </c>
      <c r="C47" s="6"/>
      <c r="D47" s="6">
        <v>5</v>
      </c>
      <c r="E47" s="7">
        <f t="shared" si="0"/>
        <v>108.99</v>
      </c>
    </row>
    <row r="48" spans="1:5" ht="12" hidden="1" customHeight="1" x14ac:dyDescent="0.25">
      <c r="A48" s="5">
        <v>39056</v>
      </c>
      <c r="B48" t="s">
        <v>16</v>
      </c>
      <c r="C48" s="6">
        <v>15.8</v>
      </c>
      <c r="D48" s="6"/>
      <c r="E48" s="7">
        <f t="shared" si="0"/>
        <v>124.78999999999999</v>
      </c>
    </row>
    <row r="49" spans="1:5" ht="12" hidden="1" customHeight="1" x14ac:dyDescent="0.25">
      <c r="A49" s="5">
        <v>39056</v>
      </c>
      <c r="B49" t="s">
        <v>140</v>
      </c>
      <c r="C49" s="6">
        <v>150</v>
      </c>
      <c r="D49" s="6"/>
      <c r="E49" s="7">
        <f t="shared" si="0"/>
        <v>274.78999999999996</v>
      </c>
    </row>
    <row r="50" spans="1:5" ht="12" hidden="1" customHeight="1" x14ac:dyDescent="0.25">
      <c r="A50" s="5">
        <v>39056</v>
      </c>
      <c r="B50" t="s">
        <v>141</v>
      </c>
      <c r="C50" s="6">
        <v>100</v>
      </c>
      <c r="D50" s="6"/>
      <c r="E50" s="7">
        <f t="shared" si="0"/>
        <v>374.78999999999996</v>
      </c>
    </row>
    <row r="51" spans="1:5" ht="12" hidden="1" customHeight="1" x14ac:dyDescent="0.25">
      <c r="A51" s="5">
        <v>39057</v>
      </c>
      <c r="B51" t="s">
        <v>16</v>
      </c>
      <c r="C51" s="6"/>
      <c r="D51" s="6">
        <v>5</v>
      </c>
      <c r="E51" s="7">
        <f t="shared" si="0"/>
        <v>369.78999999999996</v>
      </c>
    </row>
    <row r="52" spans="1:5" ht="12" hidden="1" customHeight="1" x14ac:dyDescent="0.25">
      <c r="A52" s="5">
        <v>39064</v>
      </c>
      <c r="B52" t="s">
        <v>16</v>
      </c>
      <c r="C52" s="6"/>
      <c r="D52" s="6">
        <v>10</v>
      </c>
      <c r="E52" s="7">
        <f t="shared" si="0"/>
        <v>359.78999999999996</v>
      </c>
    </row>
    <row r="53" spans="1:5" ht="12" hidden="1" customHeight="1" x14ac:dyDescent="0.25">
      <c r="A53" s="5">
        <v>39070</v>
      </c>
      <c r="B53" t="s">
        <v>16</v>
      </c>
      <c r="C53" s="6">
        <v>18</v>
      </c>
      <c r="D53" s="6"/>
      <c r="E53" s="7">
        <f t="shared" si="0"/>
        <v>377.78999999999996</v>
      </c>
    </row>
    <row r="54" spans="1:5" ht="12" hidden="1" customHeight="1" x14ac:dyDescent="0.25">
      <c r="A54" s="5">
        <v>39071</v>
      </c>
      <c r="B54" t="s">
        <v>16</v>
      </c>
      <c r="C54" s="6"/>
      <c r="D54" s="6">
        <v>10</v>
      </c>
      <c r="E54" s="7">
        <f t="shared" si="0"/>
        <v>367.78999999999996</v>
      </c>
    </row>
    <row r="55" spans="1:5" ht="12" hidden="1" customHeight="1" x14ac:dyDescent="0.25">
      <c r="A55" s="5">
        <v>39077</v>
      </c>
      <c r="B55" t="s">
        <v>142</v>
      </c>
      <c r="C55" s="6">
        <v>100</v>
      </c>
      <c r="D55" s="6"/>
      <c r="E55" s="7">
        <f t="shared" si="0"/>
        <v>467.78999999999996</v>
      </c>
    </row>
    <row r="56" spans="1:5" ht="12" hidden="1" customHeight="1" x14ac:dyDescent="0.25">
      <c r="A56" s="5" t="s">
        <v>27</v>
      </c>
      <c r="C56" s="6"/>
      <c r="D56" s="6"/>
      <c r="E56" s="7">
        <f>E55</f>
        <v>467.78999999999996</v>
      </c>
    </row>
    <row r="57" spans="1:5" ht="12" hidden="1" customHeight="1" x14ac:dyDescent="0.25">
      <c r="A57" s="5">
        <v>39319</v>
      </c>
      <c r="B57" t="s">
        <v>28</v>
      </c>
      <c r="C57" s="6"/>
      <c r="D57" s="6">
        <v>100</v>
      </c>
      <c r="E57" s="7">
        <f t="shared" ref="E57:E70" si="1">E56+C57-D57</f>
        <v>367.78999999999996</v>
      </c>
    </row>
    <row r="58" spans="1:5" ht="12" hidden="1" customHeight="1" x14ac:dyDescent="0.25">
      <c r="A58" s="5">
        <v>39340</v>
      </c>
      <c r="B58" t="s">
        <v>16</v>
      </c>
      <c r="C58" s="6"/>
      <c r="D58" s="6">
        <v>5</v>
      </c>
      <c r="E58" s="7">
        <f t="shared" si="1"/>
        <v>362.78999999999996</v>
      </c>
    </row>
    <row r="59" spans="1:5" ht="12" hidden="1" customHeight="1" x14ac:dyDescent="0.25">
      <c r="A59" s="5">
        <v>39347</v>
      </c>
      <c r="B59" t="s">
        <v>16</v>
      </c>
      <c r="C59" s="6"/>
      <c r="D59" s="6">
        <v>5</v>
      </c>
      <c r="E59" s="7">
        <f t="shared" si="1"/>
        <v>357.78999999999996</v>
      </c>
    </row>
    <row r="60" spans="1:5" ht="12" hidden="1" customHeight="1" x14ac:dyDescent="0.25">
      <c r="A60" s="5">
        <v>39354</v>
      </c>
      <c r="B60" t="s">
        <v>16</v>
      </c>
      <c r="C60" s="6"/>
      <c r="D60" s="6">
        <v>5</v>
      </c>
      <c r="E60" s="7">
        <f t="shared" si="1"/>
        <v>352.78999999999996</v>
      </c>
    </row>
    <row r="61" spans="1:5" ht="12" hidden="1" customHeight="1" x14ac:dyDescent="0.25">
      <c r="A61" s="5">
        <v>39361</v>
      </c>
      <c r="B61" t="s">
        <v>16</v>
      </c>
      <c r="C61" s="6"/>
      <c r="D61" s="6">
        <v>5</v>
      </c>
      <c r="E61" s="7">
        <f t="shared" si="1"/>
        <v>347.78999999999996</v>
      </c>
    </row>
    <row r="62" spans="1:5" ht="12" hidden="1" customHeight="1" x14ac:dyDescent="0.25">
      <c r="A62" s="5">
        <v>39367</v>
      </c>
      <c r="B62" t="s">
        <v>16</v>
      </c>
      <c r="C62" s="6"/>
      <c r="D62" s="6">
        <v>5</v>
      </c>
      <c r="E62" s="7">
        <f t="shared" si="1"/>
        <v>342.78999999999996</v>
      </c>
    </row>
    <row r="63" spans="1:5" ht="12" hidden="1" customHeight="1" x14ac:dyDescent="0.25">
      <c r="A63" s="5">
        <v>39372</v>
      </c>
      <c r="B63" t="s">
        <v>16</v>
      </c>
      <c r="C63" s="6"/>
      <c r="D63" s="6">
        <v>5</v>
      </c>
      <c r="E63" s="7">
        <f t="shared" si="1"/>
        <v>337.78999999999996</v>
      </c>
    </row>
    <row r="64" spans="1:5" ht="12" hidden="1" customHeight="1" x14ac:dyDescent="0.25">
      <c r="A64" s="5">
        <v>39378</v>
      </c>
      <c r="B64" t="s">
        <v>16</v>
      </c>
      <c r="C64" s="6">
        <v>28.56</v>
      </c>
      <c r="D64" s="6"/>
      <c r="E64" s="7">
        <f t="shared" si="1"/>
        <v>366.34999999999997</v>
      </c>
    </row>
    <row r="65" spans="1:5" ht="12" hidden="1" customHeight="1" x14ac:dyDescent="0.25">
      <c r="A65" s="5">
        <v>39381</v>
      </c>
      <c r="B65" t="s">
        <v>16</v>
      </c>
      <c r="C65" s="6"/>
      <c r="D65" s="6">
        <v>5</v>
      </c>
      <c r="E65" s="7">
        <f t="shared" si="1"/>
        <v>361.34999999999997</v>
      </c>
    </row>
    <row r="66" spans="1:5" ht="12" hidden="1" customHeight="1" x14ac:dyDescent="0.25">
      <c r="A66" s="5">
        <v>39394</v>
      </c>
      <c r="B66" t="s">
        <v>16</v>
      </c>
      <c r="C66" s="6"/>
      <c r="D66" s="6">
        <v>5</v>
      </c>
      <c r="E66" s="7">
        <f t="shared" si="1"/>
        <v>356.34999999999997</v>
      </c>
    </row>
    <row r="67" spans="1:5" ht="12" hidden="1" customHeight="1" x14ac:dyDescent="0.25">
      <c r="A67" s="5">
        <v>39407</v>
      </c>
      <c r="B67" t="s">
        <v>16</v>
      </c>
      <c r="C67" s="6"/>
      <c r="D67" s="6">
        <v>5</v>
      </c>
      <c r="E67" s="7">
        <f t="shared" si="1"/>
        <v>351.34999999999997</v>
      </c>
    </row>
    <row r="68" spans="1:5" ht="12" hidden="1" customHeight="1" x14ac:dyDescent="0.25">
      <c r="A68" s="5">
        <v>39414</v>
      </c>
      <c r="B68" t="s">
        <v>16</v>
      </c>
      <c r="C68" s="6"/>
      <c r="D68" s="6">
        <v>5</v>
      </c>
      <c r="E68" s="7">
        <f t="shared" si="1"/>
        <v>346.34999999999997</v>
      </c>
    </row>
    <row r="69" spans="1:5" ht="12" hidden="1" customHeight="1" x14ac:dyDescent="0.25">
      <c r="A69" s="5">
        <v>39420</v>
      </c>
      <c r="B69" t="s">
        <v>16</v>
      </c>
      <c r="C69" s="6"/>
      <c r="D69" s="6">
        <v>5</v>
      </c>
      <c r="E69" s="7">
        <f t="shared" si="1"/>
        <v>341.34999999999997</v>
      </c>
    </row>
    <row r="70" spans="1:5" ht="12" hidden="1" customHeight="1" x14ac:dyDescent="0.25">
      <c r="A70" s="5">
        <v>39428</v>
      </c>
      <c r="B70" t="s">
        <v>16</v>
      </c>
      <c r="C70" s="6"/>
      <c r="D70" s="6">
        <v>10</v>
      </c>
      <c r="E70" s="7">
        <f t="shared" si="1"/>
        <v>331.34999999999997</v>
      </c>
    </row>
    <row r="71" spans="1:5" ht="12" hidden="1" customHeight="1" x14ac:dyDescent="0.25">
      <c r="A71" s="5" t="s">
        <v>32</v>
      </c>
      <c r="C71" s="6"/>
      <c r="D71" s="6"/>
      <c r="E71" s="7">
        <f>E70</f>
        <v>331.34999999999997</v>
      </c>
    </row>
    <row r="72" spans="1:5" ht="12" hidden="1" customHeight="1" x14ac:dyDescent="0.25">
      <c r="A72" s="5">
        <v>39683</v>
      </c>
      <c r="B72" t="s">
        <v>33</v>
      </c>
      <c r="C72" s="6"/>
      <c r="D72" s="6">
        <v>100</v>
      </c>
      <c r="E72" s="7">
        <f t="shared" ref="E72:E82" si="2">E71+C72-D72</f>
        <v>231.34999999999997</v>
      </c>
    </row>
    <row r="73" spans="1:5" ht="12" hidden="1" customHeight="1" x14ac:dyDescent="0.25">
      <c r="A73" s="5">
        <v>39694</v>
      </c>
      <c r="B73" t="s">
        <v>16</v>
      </c>
      <c r="C73" s="6"/>
      <c r="D73" s="6">
        <v>5</v>
      </c>
      <c r="E73" s="7">
        <f t="shared" si="2"/>
        <v>226.34999999999997</v>
      </c>
    </row>
    <row r="74" spans="1:5" ht="12" hidden="1" customHeight="1" x14ac:dyDescent="0.25">
      <c r="A74" s="5">
        <v>39704</v>
      </c>
      <c r="B74" t="s">
        <v>16</v>
      </c>
      <c r="C74" s="6"/>
      <c r="D74" s="6">
        <v>5</v>
      </c>
      <c r="E74" s="7">
        <f t="shared" si="2"/>
        <v>221.34999999999997</v>
      </c>
    </row>
    <row r="75" spans="1:5" ht="12" hidden="1" customHeight="1" x14ac:dyDescent="0.25">
      <c r="A75" s="5">
        <v>39707</v>
      </c>
      <c r="B75" t="s">
        <v>16</v>
      </c>
      <c r="C75" s="6">
        <v>34.299999999999997</v>
      </c>
      <c r="D75" s="6"/>
      <c r="E75" s="7">
        <f t="shared" si="2"/>
        <v>255.64999999999998</v>
      </c>
    </row>
    <row r="76" spans="1:5" ht="12" hidden="1" customHeight="1" x14ac:dyDescent="0.25">
      <c r="A76" s="5">
        <v>39711</v>
      </c>
      <c r="B76" t="s">
        <v>16</v>
      </c>
      <c r="C76" s="6"/>
      <c r="D76" s="6">
        <v>5</v>
      </c>
      <c r="E76" s="7">
        <f t="shared" si="2"/>
        <v>250.64999999999998</v>
      </c>
    </row>
    <row r="77" spans="1:5" ht="12" hidden="1" customHeight="1" x14ac:dyDescent="0.25">
      <c r="A77" s="5">
        <v>39725</v>
      </c>
      <c r="B77" t="s">
        <v>16</v>
      </c>
      <c r="C77" s="6"/>
      <c r="D77" s="6">
        <v>10</v>
      </c>
      <c r="E77" s="7">
        <f t="shared" si="2"/>
        <v>240.64999999999998</v>
      </c>
    </row>
    <row r="78" spans="1:5" ht="12" hidden="1" customHeight="1" x14ac:dyDescent="0.25">
      <c r="A78" s="5">
        <v>39731</v>
      </c>
      <c r="B78" t="s">
        <v>16</v>
      </c>
      <c r="C78" s="6"/>
      <c r="D78" s="6">
        <v>3</v>
      </c>
      <c r="E78" s="7">
        <f t="shared" si="2"/>
        <v>237.64999999999998</v>
      </c>
    </row>
    <row r="79" spans="1:5" ht="12" hidden="1" customHeight="1" x14ac:dyDescent="0.25">
      <c r="A79" s="5">
        <v>39740</v>
      </c>
      <c r="B79" t="s">
        <v>16</v>
      </c>
      <c r="C79" s="6"/>
      <c r="D79" s="6">
        <v>10</v>
      </c>
      <c r="E79" s="7">
        <f t="shared" si="2"/>
        <v>227.64999999999998</v>
      </c>
    </row>
    <row r="80" spans="1:5" ht="12" hidden="1" customHeight="1" x14ac:dyDescent="0.25">
      <c r="A80" s="5">
        <v>39746</v>
      </c>
      <c r="B80" t="s">
        <v>16</v>
      </c>
      <c r="C80" s="6"/>
      <c r="D80" s="6">
        <v>2</v>
      </c>
      <c r="E80" s="7">
        <f t="shared" si="2"/>
        <v>225.64999999999998</v>
      </c>
    </row>
    <row r="81" spans="1:5" ht="12" hidden="1" customHeight="1" x14ac:dyDescent="0.25">
      <c r="A81" s="5">
        <v>39779</v>
      </c>
      <c r="B81" t="s">
        <v>16</v>
      </c>
      <c r="C81" s="6"/>
      <c r="D81" s="6">
        <v>5</v>
      </c>
      <c r="E81" s="7">
        <f t="shared" si="2"/>
        <v>220.64999999999998</v>
      </c>
    </row>
    <row r="82" spans="1:5" ht="12" hidden="1" customHeight="1" x14ac:dyDescent="0.25">
      <c r="A82" s="5">
        <v>39805</v>
      </c>
      <c r="B82" s="8" t="s">
        <v>143</v>
      </c>
      <c r="C82" s="6">
        <v>250</v>
      </c>
      <c r="D82" s="6"/>
      <c r="E82" s="7">
        <f t="shared" si="2"/>
        <v>470.65</v>
      </c>
    </row>
    <row r="83" spans="1:5" ht="12" hidden="1" customHeight="1" x14ac:dyDescent="0.25">
      <c r="A83" s="5" t="s">
        <v>40</v>
      </c>
      <c r="C83" s="6"/>
      <c r="D83" s="6"/>
      <c r="E83" s="7">
        <f>E82</f>
        <v>470.65</v>
      </c>
    </row>
    <row r="84" spans="1:5" ht="12" hidden="1" customHeight="1" x14ac:dyDescent="0.25">
      <c r="A84" s="5">
        <v>40054</v>
      </c>
      <c r="B84" t="s">
        <v>41</v>
      </c>
      <c r="C84" s="6"/>
      <c r="D84" s="6">
        <v>125</v>
      </c>
      <c r="E84" s="7">
        <f t="shared" ref="E84:E95" si="3">E83+C84-D84</f>
        <v>345.65</v>
      </c>
    </row>
    <row r="85" spans="1:5" ht="12" hidden="1" customHeight="1" x14ac:dyDescent="0.25">
      <c r="A85" s="5">
        <v>40058</v>
      </c>
      <c r="B85" s="8" t="s">
        <v>144</v>
      </c>
      <c r="C85" s="6"/>
      <c r="D85" s="6">
        <v>200</v>
      </c>
      <c r="E85" s="7">
        <f t="shared" si="3"/>
        <v>145.64999999999998</v>
      </c>
    </row>
    <row r="86" spans="1:5" ht="12" hidden="1" customHeight="1" x14ac:dyDescent="0.25">
      <c r="A86" s="5">
        <v>40087</v>
      </c>
      <c r="B86" s="8" t="s">
        <v>16</v>
      </c>
      <c r="C86" s="6"/>
      <c r="D86" s="6">
        <v>2</v>
      </c>
      <c r="E86" s="7">
        <f t="shared" si="3"/>
        <v>143.64999999999998</v>
      </c>
    </row>
    <row r="87" spans="1:5" ht="12" hidden="1" customHeight="1" x14ac:dyDescent="0.25">
      <c r="A87" s="5">
        <v>40094</v>
      </c>
      <c r="B87" s="8" t="s">
        <v>16</v>
      </c>
      <c r="C87" s="6"/>
      <c r="D87" s="6">
        <v>2</v>
      </c>
      <c r="E87" s="7">
        <f t="shared" si="3"/>
        <v>141.64999999999998</v>
      </c>
    </row>
    <row r="88" spans="1:5" ht="12" hidden="1" customHeight="1" x14ac:dyDescent="0.25">
      <c r="A88" s="5">
        <v>40102</v>
      </c>
      <c r="B88" s="8" t="s">
        <v>16</v>
      </c>
      <c r="C88" s="6"/>
      <c r="D88" s="6">
        <v>5</v>
      </c>
      <c r="E88" s="7">
        <f t="shared" si="3"/>
        <v>136.64999999999998</v>
      </c>
    </row>
    <row r="89" spans="1:5" ht="12" hidden="1" customHeight="1" x14ac:dyDescent="0.25">
      <c r="A89" s="5">
        <v>40106</v>
      </c>
      <c r="B89" s="8" t="s">
        <v>25</v>
      </c>
      <c r="C89" s="6"/>
      <c r="D89" s="6">
        <v>5</v>
      </c>
      <c r="E89" s="7">
        <f t="shared" si="3"/>
        <v>131.64999999999998</v>
      </c>
    </row>
    <row r="90" spans="1:5" ht="12" hidden="1" customHeight="1" x14ac:dyDescent="0.25">
      <c r="A90" s="5">
        <v>40115</v>
      </c>
      <c r="B90" s="8" t="s">
        <v>16</v>
      </c>
      <c r="C90" s="6"/>
      <c r="D90" s="6">
        <v>5</v>
      </c>
      <c r="E90" s="7">
        <f t="shared" si="3"/>
        <v>126.64999999999998</v>
      </c>
    </row>
    <row r="91" spans="1:5" ht="12" hidden="1" customHeight="1" x14ac:dyDescent="0.25">
      <c r="A91" s="5">
        <v>40121</v>
      </c>
      <c r="B91" s="8" t="s">
        <v>16</v>
      </c>
      <c r="C91" s="6"/>
      <c r="D91" s="6">
        <v>5</v>
      </c>
      <c r="E91" s="7">
        <f t="shared" si="3"/>
        <v>121.64999999999998</v>
      </c>
    </row>
    <row r="92" spans="1:5" ht="12" hidden="1" customHeight="1" x14ac:dyDescent="0.25">
      <c r="A92" s="5">
        <v>40135</v>
      </c>
      <c r="B92" s="8" t="s">
        <v>16</v>
      </c>
      <c r="C92" s="6"/>
      <c r="D92" s="6">
        <v>10</v>
      </c>
      <c r="E92" s="7">
        <f t="shared" si="3"/>
        <v>111.64999999999998</v>
      </c>
    </row>
    <row r="93" spans="1:5" ht="12" hidden="1" customHeight="1" x14ac:dyDescent="0.25">
      <c r="A93" s="5">
        <v>40149</v>
      </c>
      <c r="B93" s="8" t="s">
        <v>16</v>
      </c>
      <c r="C93" s="6"/>
      <c r="D93" s="6">
        <v>5</v>
      </c>
      <c r="E93" s="7">
        <f t="shared" si="3"/>
        <v>106.64999999999998</v>
      </c>
    </row>
    <row r="94" spans="1:5" ht="12" hidden="1" customHeight="1" x14ac:dyDescent="0.25">
      <c r="A94" s="5">
        <v>40156</v>
      </c>
      <c r="B94" s="8" t="s">
        <v>16</v>
      </c>
      <c r="C94" s="6"/>
      <c r="D94" s="6">
        <v>5</v>
      </c>
      <c r="E94" s="7">
        <f t="shared" si="3"/>
        <v>101.64999999999998</v>
      </c>
    </row>
    <row r="95" spans="1:5" ht="12" hidden="1" customHeight="1" x14ac:dyDescent="0.25">
      <c r="A95" s="5">
        <v>40162</v>
      </c>
      <c r="B95" s="8" t="s">
        <v>16</v>
      </c>
      <c r="C95" s="6">
        <v>25.94</v>
      </c>
      <c r="D95" s="6"/>
      <c r="E95" s="7">
        <f t="shared" si="3"/>
        <v>127.58999999999997</v>
      </c>
    </row>
    <row r="96" spans="1:5" ht="12" hidden="1" customHeight="1" x14ac:dyDescent="0.25">
      <c r="A96" s="5" t="s">
        <v>48</v>
      </c>
      <c r="C96" s="6"/>
      <c r="D96" s="6"/>
      <c r="E96" s="7">
        <f>E95</f>
        <v>127.58999999999997</v>
      </c>
    </row>
    <row r="97" spans="1:5" ht="12" hidden="1" customHeight="1" x14ac:dyDescent="0.25">
      <c r="A97" s="5">
        <v>40418</v>
      </c>
      <c r="B97" t="s">
        <v>49</v>
      </c>
      <c r="C97" s="6"/>
      <c r="D97" s="6">
        <v>125</v>
      </c>
      <c r="E97" s="7">
        <f t="shared" ref="E97:E106" si="4">E96+C97-D97</f>
        <v>2.589999999999975</v>
      </c>
    </row>
    <row r="98" spans="1:5" ht="12" hidden="1" customHeight="1" x14ac:dyDescent="0.25">
      <c r="A98" s="5">
        <v>40442</v>
      </c>
      <c r="B98" s="8" t="s">
        <v>25</v>
      </c>
      <c r="C98" s="6"/>
      <c r="D98" s="6">
        <v>5</v>
      </c>
      <c r="E98" s="7">
        <f t="shared" si="4"/>
        <v>-2.410000000000025</v>
      </c>
    </row>
    <row r="99" spans="1:5" ht="12" hidden="1" customHeight="1" x14ac:dyDescent="0.25">
      <c r="A99" s="5">
        <v>40446</v>
      </c>
      <c r="B99" s="8" t="s">
        <v>16</v>
      </c>
      <c r="C99" s="6"/>
      <c r="D99" s="6">
        <v>3</v>
      </c>
      <c r="E99" s="7">
        <f t="shared" si="4"/>
        <v>-5.410000000000025</v>
      </c>
    </row>
    <row r="100" spans="1:5" ht="12" hidden="1" customHeight="1" x14ac:dyDescent="0.25">
      <c r="A100" s="5">
        <v>40449</v>
      </c>
      <c r="B100" s="8" t="s">
        <v>16</v>
      </c>
      <c r="C100" s="6">
        <v>32.549999999999997</v>
      </c>
      <c r="D100" s="6"/>
      <c r="E100" s="7">
        <f t="shared" si="4"/>
        <v>27.139999999999972</v>
      </c>
    </row>
    <row r="101" spans="1:5" ht="12" hidden="1" customHeight="1" x14ac:dyDescent="0.25">
      <c r="A101" s="5">
        <v>40453</v>
      </c>
      <c r="B101" s="8" t="s">
        <v>16</v>
      </c>
      <c r="C101" s="6"/>
      <c r="D101" s="6">
        <v>3</v>
      </c>
      <c r="E101" s="7">
        <f t="shared" si="4"/>
        <v>24.139999999999972</v>
      </c>
    </row>
    <row r="102" spans="1:5" ht="12" hidden="1" customHeight="1" x14ac:dyDescent="0.25">
      <c r="A102" s="5">
        <v>40458</v>
      </c>
      <c r="B102" s="8" t="s">
        <v>16</v>
      </c>
      <c r="C102" s="6"/>
      <c r="D102" s="6">
        <v>3</v>
      </c>
      <c r="E102" s="7">
        <f t="shared" si="4"/>
        <v>21.139999999999972</v>
      </c>
    </row>
    <row r="103" spans="1:5" ht="12" hidden="1" customHeight="1" x14ac:dyDescent="0.25">
      <c r="A103" s="5">
        <v>40467</v>
      </c>
      <c r="B103" s="8" t="s">
        <v>16</v>
      </c>
      <c r="C103" s="6"/>
      <c r="D103" s="6">
        <v>5</v>
      </c>
      <c r="E103" s="7">
        <f t="shared" si="4"/>
        <v>16.139999999999972</v>
      </c>
    </row>
    <row r="104" spans="1:5" ht="12" hidden="1" customHeight="1" x14ac:dyDescent="0.25">
      <c r="A104" s="5">
        <v>40487</v>
      </c>
      <c r="B104" s="8" t="s">
        <v>16</v>
      </c>
      <c r="C104" s="6"/>
      <c r="D104" s="6">
        <v>3</v>
      </c>
      <c r="E104" s="7">
        <f t="shared" si="4"/>
        <v>13.139999999999972</v>
      </c>
    </row>
    <row r="105" spans="1:5" ht="12" hidden="1" customHeight="1" x14ac:dyDescent="0.25">
      <c r="A105" s="5">
        <v>40513</v>
      </c>
      <c r="B105" s="8" t="s">
        <v>16</v>
      </c>
      <c r="C105" s="6"/>
      <c r="D105" s="6">
        <v>5</v>
      </c>
      <c r="E105" s="7">
        <f t="shared" si="4"/>
        <v>8.1399999999999721</v>
      </c>
    </row>
    <row r="106" spans="1:5" ht="12" hidden="1" customHeight="1" x14ac:dyDescent="0.25">
      <c r="A106" s="5">
        <v>40526</v>
      </c>
      <c r="B106" s="8" t="s">
        <v>25</v>
      </c>
      <c r="C106" s="6"/>
      <c r="D106" s="6">
        <v>5</v>
      </c>
      <c r="E106" s="7">
        <f t="shared" si="4"/>
        <v>3.1399999999999721</v>
      </c>
    </row>
    <row r="107" spans="1:5" ht="12" hidden="1" customHeight="1" x14ac:dyDescent="0.25">
      <c r="A107" s="5" t="s">
        <v>56</v>
      </c>
      <c r="C107" s="6"/>
      <c r="D107" s="6"/>
      <c r="E107" s="7">
        <f>E106</f>
        <v>3.1399999999999721</v>
      </c>
    </row>
    <row r="108" spans="1:5" ht="12" hidden="1" customHeight="1" x14ac:dyDescent="0.25">
      <c r="A108" s="5">
        <v>40782</v>
      </c>
      <c r="B108" s="8" t="s">
        <v>58</v>
      </c>
      <c r="C108" s="6"/>
      <c r="D108" s="6">
        <v>125</v>
      </c>
      <c r="E108" s="7">
        <f t="shared" ref="E108:E115" si="5">E107+C108-D108</f>
        <v>-121.86000000000003</v>
      </c>
    </row>
    <row r="109" spans="1:5" ht="12" hidden="1" customHeight="1" x14ac:dyDescent="0.25">
      <c r="A109" s="5">
        <v>40784</v>
      </c>
      <c r="B109" s="8" t="s">
        <v>9</v>
      </c>
      <c r="C109" s="6">
        <v>125</v>
      </c>
      <c r="D109" s="6"/>
      <c r="E109" s="7">
        <f t="shared" si="5"/>
        <v>3.1399999999999721</v>
      </c>
    </row>
    <row r="110" spans="1:5" ht="12" hidden="1" customHeight="1" x14ac:dyDescent="0.25">
      <c r="A110" s="5">
        <v>40811</v>
      </c>
      <c r="B110" s="8" t="s">
        <v>16</v>
      </c>
      <c r="C110" s="6"/>
      <c r="D110" s="6">
        <v>5</v>
      </c>
      <c r="E110" s="7">
        <f t="shared" si="5"/>
        <v>-1.8600000000000279</v>
      </c>
    </row>
    <row r="111" spans="1:5" ht="12" hidden="1" customHeight="1" x14ac:dyDescent="0.25">
      <c r="A111" s="5">
        <v>40827</v>
      </c>
      <c r="B111" s="8" t="s">
        <v>25</v>
      </c>
      <c r="C111" s="6"/>
      <c r="D111" s="6">
        <v>5</v>
      </c>
      <c r="E111" s="7">
        <f t="shared" si="5"/>
        <v>-6.8600000000000279</v>
      </c>
    </row>
    <row r="112" spans="1:5" ht="12" hidden="1" customHeight="1" x14ac:dyDescent="0.25">
      <c r="A112" s="5">
        <v>40848</v>
      </c>
      <c r="B112" s="8" t="s">
        <v>25</v>
      </c>
      <c r="C112" s="6"/>
      <c r="D112" s="6">
        <v>5</v>
      </c>
      <c r="E112" s="7">
        <f t="shared" si="5"/>
        <v>-11.860000000000028</v>
      </c>
    </row>
    <row r="113" spans="1:5" ht="12" hidden="1" customHeight="1" x14ac:dyDescent="0.25">
      <c r="A113" s="5">
        <v>40883</v>
      </c>
      <c r="B113" s="8" t="s">
        <v>25</v>
      </c>
      <c r="C113" s="6"/>
      <c r="D113" s="6">
        <v>5</v>
      </c>
      <c r="E113" s="7">
        <f t="shared" si="5"/>
        <v>-16.860000000000028</v>
      </c>
    </row>
    <row r="114" spans="1:5" ht="12" hidden="1" customHeight="1" x14ac:dyDescent="0.25">
      <c r="A114" s="5">
        <v>40891</v>
      </c>
      <c r="B114" s="8" t="s">
        <v>16</v>
      </c>
      <c r="C114" s="6"/>
      <c r="D114" s="6">
        <v>5</v>
      </c>
      <c r="E114" s="7">
        <f t="shared" si="5"/>
        <v>-21.860000000000028</v>
      </c>
    </row>
    <row r="115" spans="1:5" ht="12" hidden="1" customHeight="1" x14ac:dyDescent="0.25">
      <c r="A115" s="5">
        <v>40913</v>
      </c>
      <c r="B115" s="8" t="s">
        <v>62</v>
      </c>
      <c r="C115" s="6"/>
      <c r="D115" s="6">
        <v>20</v>
      </c>
      <c r="E115" s="7">
        <f t="shared" si="5"/>
        <v>-41.860000000000028</v>
      </c>
    </row>
    <row r="116" spans="1:5" ht="12" hidden="1" customHeight="1" x14ac:dyDescent="0.25">
      <c r="A116" s="5" t="s">
        <v>64</v>
      </c>
      <c r="C116" s="6"/>
      <c r="D116" s="6"/>
      <c r="E116" s="7">
        <f>E115</f>
        <v>-41.860000000000028</v>
      </c>
    </row>
    <row r="117" spans="1:5" ht="12" hidden="1" customHeight="1" x14ac:dyDescent="0.25">
      <c r="A117" s="5">
        <v>41146</v>
      </c>
      <c r="B117" t="s">
        <v>65</v>
      </c>
      <c r="C117" s="6"/>
      <c r="D117" s="6">
        <v>125</v>
      </c>
      <c r="E117" s="7">
        <f t="shared" ref="E117:E177" si="6">E116+C117-D117</f>
        <v>-166.86</v>
      </c>
    </row>
    <row r="118" spans="1:5" ht="12" hidden="1" customHeight="1" x14ac:dyDescent="0.25">
      <c r="A118" s="5">
        <v>41148</v>
      </c>
      <c r="B118" t="s">
        <v>9</v>
      </c>
      <c r="C118" s="6">
        <v>200</v>
      </c>
      <c r="D118" s="6"/>
      <c r="E118" s="7">
        <f t="shared" si="6"/>
        <v>33.139999999999986</v>
      </c>
    </row>
    <row r="119" spans="1:5" ht="12" hidden="1" customHeight="1" x14ac:dyDescent="0.25">
      <c r="A119" s="5">
        <v>41170</v>
      </c>
      <c r="B119" s="8" t="s">
        <v>25</v>
      </c>
      <c r="C119" s="6"/>
      <c r="D119" s="6">
        <v>5</v>
      </c>
      <c r="E119" s="7">
        <f t="shared" si="6"/>
        <v>28.139999999999986</v>
      </c>
    </row>
    <row r="120" spans="1:5" ht="12" hidden="1" customHeight="1" x14ac:dyDescent="0.25">
      <c r="A120" s="5">
        <v>41171</v>
      </c>
      <c r="B120" s="8" t="s">
        <v>16</v>
      </c>
      <c r="C120" s="6"/>
      <c r="D120" s="6">
        <v>5</v>
      </c>
      <c r="E120" s="7">
        <f t="shared" si="6"/>
        <v>23.139999999999986</v>
      </c>
    </row>
    <row r="121" spans="1:5" ht="12" hidden="1" customHeight="1" x14ac:dyDescent="0.25">
      <c r="A121" s="5" t="s">
        <v>74</v>
      </c>
      <c r="C121" s="6"/>
      <c r="D121" s="6"/>
      <c r="E121" s="7">
        <f t="shared" si="6"/>
        <v>23.139999999999986</v>
      </c>
    </row>
    <row r="122" spans="1:5" ht="12" hidden="1" customHeight="1" x14ac:dyDescent="0.25">
      <c r="A122" s="5">
        <v>41510</v>
      </c>
      <c r="B122" t="s">
        <v>75</v>
      </c>
      <c r="C122" s="6"/>
      <c r="D122" s="6">
        <v>125</v>
      </c>
      <c r="E122" s="7">
        <f t="shared" si="6"/>
        <v>-101.86000000000001</v>
      </c>
    </row>
    <row r="123" spans="1:5" ht="12" hidden="1" customHeight="1" x14ac:dyDescent="0.25">
      <c r="A123" s="5">
        <v>41510</v>
      </c>
      <c r="B123" t="s">
        <v>9</v>
      </c>
      <c r="C123" s="6">
        <v>200</v>
      </c>
      <c r="D123" s="6"/>
      <c r="E123" s="7">
        <f t="shared" si="6"/>
        <v>98.139999999999986</v>
      </c>
    </row>
    <row r="124" spans="1:5" ht="12" hidden="1" customHeight="1" x14ac:dyDescent="0.25">
      <c r="A124" s="5">
        <v>41533</v>
      </c>
      <c r="B124" s="8" t="s">
        <v>25</v>
      </c>
      <c r="C124" s="6"/>
      <c r="D124" s="6">
        <v>5</v>
      </c>
      <c r="E124" s="7">
        <f t="shared" si="6"/>
        <v>93.139999999999986</v>
      </c>
    </row>
    <row r="125" spans="1:5" ht="12" hidden="1" customHeight="1" x14ac:dyDescent="0.25">
      <c r="A125" s="5">
        <v>41540</v>
      </c>
      <c r="B125" s="8" t="s">
        <v>25</v>
      </c>
      <c r="C125" s="6"/>
      <c r="D125" s="6">
        <v>5</v>
      </c>
      <c r="E125" s="7">
        <f t="shared" si="6"/>
        <v>88.139999999999986</v>
      </c>
    </row>
    <row r="126" spans="1:5" ht="12" hidden="1" customHeight="1" x14ac:dyDescent="0.25">
      <c r="A126" s="5">
        <v>41568</v>
      </c>
      <c r="B126" s="8" t="s">
        <v>25</v>
      </c>
      <c r="C126" s="6"/>
      <c r="D126" s="6">
        <v>5</v>
      </c>
      <c r="E126" s="7">
        <f t="shared" si="6"/>
        <v>83.139999999999986</v>
      </c>
    </row>
    <row r="127" spans="1:5" ht="12" hidden="1" customHeight="1" x14ac:dyDescent="0.25">
      <c r="A127" s="5">
        <v>41631</v>
      </c>
      <c r="B127" s="8" t="s">
        <v>145</v>
      </c>
      <c r="C127" s="6">
        <v>100</v>
      </c>
      <c r="D127" s="6"/>
      <c r="E127" s="7">
        <f t="shared" si="6"/>
        <v>183.14</v>
      </c>
    </row>
    <row r="128" spans="1:5" ht="12" hidden="1" customHeight="1" x14ac:dyDescent="0.25">
      <c r="A128" s="5" t="s">
        <v>80</v>
      </c>
      <c r="C128" s="6"/>
      <c r="D128" s="6"/>
      <c r="E128" s="7">
        <f t="shared" si="6"/>
        <v>183.14</v>
      </c>
    </row>
    <row r="129" spans="1:5" ht="12" hidden="1" customHeight="1" x14ac:dyDescent="0.25">
      <c r="A129" s="5">
        <v>41874</v>
      </c>
      <c r="B129" s="8" t="s">
        <v>81</v>
      </c>
      <c r="C129" s="6"/>
      <c r="D129" s="6">
        <v>125</v>
      </c>
      <c r="E129" s="7">
        <f t="shared" si="6"/>
        <v>58.139999999999986</v>
      </c>
    </row>
    <row r="130" spans="1:5" ht="12" hidden="1" customHeight="1" x14ac:dyDescent="0.25">
      <c r="A130" s="5">
        <v>41904</v>
      </c>
      <c r="B130" s="8" t="s">
        <v>25</v>
      </c>
      <c r="C130" s="6"/>
      <c r="D130" s="6">
        <v>5</v>
      </c>
      <c r="E130" s="7">
        <f t="shared" si="6"/>
        <v>53.139999999999986</v>
      </c>
    </row>
    <row r="131" spans="1:5" ht="12" hidden="1" customHeight="1" x14ac:dyDescent="0.25">
      <c r="A131" s="5">
        <v>41946</v>
      </c>
      <c r="B131" s="8" t="s">
        <v>25</v>
      </c>
      <c r="C131" s="6"/>
      <c r="D131" s="6">
        <v>5</v>
      </c>
      <c r="E131" s="7">
        <f t="shared" si="6"/>
        <v>48.139999999999986</v>
      </c>
    </row>
    <row r="132" spans="1:5" ht="12" hidden="1" customHeight="1" x14ac:dyDescent="0.25">
      <c r="A132" s="5">
        <v>41974</v>
      </c>
      <c r="B132" s="8" t="s">
        <v>146</v>
      </c>
      <c r="C132" s="6">
        <v>150</v>
      </c>
      <c r="D132" s="6"/>
      <c r="E132" s="7">
        <f t="shared" si="6"/>
        <v>198.14</v>
      </c>
    </row>
    <row r="133" spans="1:5" ht="12" hidden="1" customHeight="1" x14ac:dyDescent="0.25">
      <c r="A133" s="5">
        <v>41995</v>
      </c>
      <c r="B133" s="8" t="s">
        <v>147</v>
      </c>
      <c r="C133" s="6">
        <v>300</v>
      </c>
      <c r="D133" s="6"/>
      <c r="E133" s="7">
        <f t="shared" si="6"/>
        <v>498.14</v>
      </c>
    </row>
    <row r="134" spans="1:5" ht="12" hidden="1" customHeight="1" x14ac:dyDescent="0.25">
      <c r="A134" s="5" t="s">
        <v>85</v>
      </c>
      <c r="C134" s="6"/>
      <c r="D134" s="6"/>
      <c r="E134" s="7">
        <f t="shared" si="6"/>
        <v>498.14</v>
      </c>
    </row>
    <row r="135" spans="1:5" ht="12" hidden="1" customHeight="1" x14ac:dyDescent="0.25">
      <c r="A135" s="5">
        <v>42245</v>
      </c>
      <c r="B135" s="8" t="s">
        <v>86</v>
      </c>
      <c r="C135" s="6"/>
      <c r="D135" s="6">
        <v>125</v>
      </c>
      <c r="E135" s="7">
        <f t="shared" si="6"/>
        <v>373.14</v>
      </c>
    </row>
    <row r="136" spans="1:5" ht="12" hidden="1" customHeight="1" x14ac:dyDescent="0.25">
      <c r="A136" s="5">
        <v>42262</v>
      </c>
      <c r="B136" s="8" t="s">
        <v>25</v>
      </c>
      <c r="C136" s="6"/>
      <c r="D136" s="6">
        <v>5</v>
      </c>
      <c r="E136" s="7">
        <f t="shared" si="6"/>
        <v>368.14</v>
      </c>
    </row>
    <row r="137" spans="1:5" ht="12" hidden="1" customHeight="1" x14ac:dyDescent="0.25">
      <c r="A137" s="5">
        <v>42297</v>
      </c>
      <c r="B137" s="8" t="s">
        <v>25</v>
      </c>
      <c r="C137" s="6"/>
      <c r="D137" s="6">
        <v>5</v>
      </c>
      <c r="E137" s="7">
        <f t="shared" si="6"/>
        <v>363.14</v>
      </c>
    </row>
    <row r="138" spans="1:5" ht="12" hidden="1" customHeight="1" x14ac:dyDescent="0.25">
      <c r="A138" s="5">
        <v>42305</v>
      </c>
      <c r="B138" s="8" t="s">
        <v>16</v>
      </c>
      <c r="C138" s="6"/>
      <c r="D138" s="6">
        <v>5</v>
      </c>
      <c r="E138" s="7">
        <f t="shared" si="6"/>
        <v>358.14</v>
      </c>
    </row>
    <row r="139" spans="1:5" ht="12" hidden="1" customHeight="1" x14ac:dyDescent="0.25">
      <c r="A139" s="5">
        <v>42325</v>
      </c>
      <c r="B139" s="8" t="s">
        <v>25</v>
      </c>
      <c r="C139" s="6"/>
      <c r="D139" s="6">
        <v>5</v>
      </c>
      <c r="E139" s="7">
        <f t="shared" si="6"/>
        <v>353.14</v>
      </c>
    </row>
    <row r="140" spans="1:5" ht="12" hidden="1" customHeight="1" x14ac:dyDescent="0.25">
      <c r="A140" s="5">
        <v>42332</v>
      </c>
      <c r="B140" s="8" t="s">
        <v>25</v>
      </c>
      <c r="C140" s="6"/>
      <c r="D140" s="6">
        <v>5</v>
      </c>
      <c r="E140" s="7">
        <f t="shared" si="6"/>
        <v>348.14</v>
      </c>
    </row>
    <row r="141" spans="1:5" ht="12" hidden="1" customHeight="1" x14ac:dyDescent="0.25">
      <c r="A141" s="5">
        <v>42732</v>
      </c>
      <c r="B141" s="8" t="s">
        <v>148</v>
      </c>
      <c r="C141" s="6">
        <v>100</v>
      </c>
      <c r="D141" s="6"/>
      <c r="E141" s="7">
        <f t="shared" si="6"/>
        <v>448.14</v>
      </c>
    </row>
    <row r="142" spans="1:5" ht="12" hidden="1" customHeight="1" x14ac:dyDescent="0.25">
      <c r="A142" s="9" t="s">
        <v>89</v>
      </c>
      <c r="B142" s="10"/>
      <c r="C142" s="11"/>
      <c r="D142" s="11"/>
      <c r="E142" s="12">
        <f t="shared" si="6"/>
        <v>448.14</v>
      </c>
    </row>
    <row r="143" spans="1:5" ht="12" hidden="1" customHeight="1" x14ac:dyDescent="0.25">
      <c r="A143" s="5">
        <v>42609</v>
      </c>
      <c r="B143" s="8" t="s">
        <v>90</v>
      </c>
      <c r="C143" s="6"/>
      <c r="D143" s="6">
        <v>38.76</v>
      </c>
      <c r="E143" s="7">
        <f t="shared" si="6"/>
        <v>409.38</v>
      </c>
    </row>
    <row r="144" spans="1:5" ht="12" hidden="1" customHeight="1" x14ac:dyDescent="0.25">
      <c r="A144" s="5">
        <v>42609</v>
      </c>
      <c r="B144" s="8" t="s">
        <v>91</v>
      </c>
      <c r="C144" s="6"/>
      <c r="D144" s="6">
        <v>125</v>
      </c>
      <c r="E144" s="7">
        <f t="shared" si="6"/>
        <v>284.38</v>
      </c>
    </row>
    <row r="145" spans="1:5" ht="12" hidden="1" customHeight="1" x14ac:dyDescent="0.25">
      <c r="A145" s="5">
        <v>42609</v>
      </c>
      <c r="B145" s="8" t="s">
        <v>59</v>
      </c>
      <c r="C145" s="6">
        <v>50</v>
      </c>
      <c r="D145" s="6"/>
      <c r="E145" s="7">
        <f t="shared" si="6"/>
        <v>334.38</v>
      </c>
    </row>
    <row r="146" spans="1:5" ht="12" hidden="1" customHeight="1" x14ac:dyDescent="0.25">
      <c r="A146" s="5">
        <v>42654</v>
      </c>
      <c r="B146" s="8" t="s">
        <v>16</v>
      </c>
      <c r="C146" s="6"/>
      <c r="D146" s="6">
        <v>3</v>
      </c>
      <c r="E146" s="7">
        <f t="shared" si="6"/>
        <v>331.38</v>
      </c>
    </row>
    <row r="147" spans="1:5" ht="12" hidden="1" customHeight="1" x14ac:dyDescent="0.25">
      <c r="A147" s="5">
        <v>42668</v>
      </c>
      <c r="B147" s="8" t="s">
        <v>25</v>
      </c>
      <c r="C147" s="6"/>
      <c r="D147" s="6">
        <v>5</v>
      </c>
      <c r="E147" s="7">
        <f t="shared" si="6"/>
        <v>326.38</v>
      </c>
    </row>
    <row r="148" spans="1:5" ht="12" hidden="1" customHeight="1" x14ac:dyDescent="0.25">
      <c r="A148" s="5">
        <v>42696</v>
      </c>
      <c r="B148" s="8" t="s">
        <v>25</v>
      </c>
      <c r="C148" s="6"/>
      <c r="D148" s="6">
        <v>5</v>
      </c>
      <c r="E148" s="7">
        <f t="shared" si="6"/>
        <v>321.38</v>
      </c>
    </row>
    <row r="149" spans="1:5" ht="12" hidden="1" customHeight="1" x14ac:dyDescent="0.25">
      <c r="A149" s="5">
        <v>42703</v>
      </c>
      <c r="B149" s="8" t="s">
        <v>25</v>
      </c>
      <c r="C149" s="6"/>
      <c r="D149" s="6">
        <v>5</v>
      </c>
      <c r="E149" s="7">
        <f t="shared" si="6"/>
        <v>316.38</v>
      </c>
    </row>
    <row r="150" spans="1:5" ht="12" hidden="1" customHeight="1" x14ac:dyDescent="0.25">
      <c r="A150" s="5">
        <v>42710</v>
      </c>
      <c r="B150" s="8" t="s">
        <v>25</v>
      </c>
      <c r="C150" s="6"/>
      <c r="D150" s="6">
        <v>5</v>
      </c>
      <c r="E150" s="7">
        <f t="shared" si="6"/>
        <v>311.38</v>
      </c>
    </row>
    <row r="151" spans="1:5" ht="12" hidden="1" customHeight="1" x14ac:dyDescent="0.25">
      <c r="A151" s="5">
        <v>42717</v>
      </c>
      <c r="B151" s="8" t="s">
        <v>25</v>
      </c>
      <c r="C151" s="6"/>
      <c r="D151" s="6">
        <v>5</v>
      </c>
      <c r="E151" s="7">
        <f t="shared" si="6"/>
        <v>306.38</v>
      </c>
    </row>
    <row r="152" spans="1:5" ht="12" hidden="1" customHeight="1" x14ac:dyDescent="0.25">
      <c r="A152" s="9" t="s">
        <v>99</v>
      </c>
      <c r="B152" s="10"/>
      <c r="C152" s="11"/>
      <c r="D152" s="11"/>
      <c r="E152" s="12">
        <f t="shared" si="6"/>
        <v>306.38</v>
      </c>
    </row>
    <row r="153" spans="1:5" ht="12" hidden="1" customHeight="1" x14ac:dyDescent="0.25">
      <c r="A153" s="5">
        <v>42972</v>
      </c>
      <c r="B153" s="8" t="s">
        <v>90</v>
      </c>
      <c r="C153" s="6"/>
      <c r="D153" s="6">
        <v>19.010000000000002</v>
      </c>
      <c r="E153" s="7">
        <f t="shared" si="6"/>
        <v>287.37</v>
      </c>
    </row>
    <row r="154" spans="1:5" ht="12" hidden="1" customHeight="1" x14ac:dyDescent="0.25">
      <c r="A154" s="5">
        <v>42972</v>
      </c>
      <c r="B154" s="8" t="s">
        <v>100</v>
      </c>
      <c r="C154" s="6"/>
      <c r="D154" s="6">
        <v>125</v>
      </c>
      <c r="E154" s="7">
        <f t="shared" si="6"/>
        <v>162.37</v>
      </c>
    </row>
    <row r="155" spans="1:5" ht="12" hidden="1" customHeight="1" x14ac:dyDescent="0.25">
      <c r="A155" s="5">
        <v>43013</v>
      </c>
      <c r="B155" s="8" t="s">
        <v>16</v>
      </c>
      <c r="C155" s="6"/>
      <c r="D155" s="6">
        <v>5</v>
      </c>
      <c r="E155" s="7">
        <f t="shared" si="6"/>
        <v>157.37</v>
      </c>
    </row>
    <row r="156" spans="1:5" ht="12" hidden="1" customHeight="1" x14ac:dyDescent="0.25">
      <c r="A156" s="5">
        <v>43018</v>
      </c>
      <c r="B156" s="8" t="s">
        <v>25</v>
      </c>
      <c r="C156" s="6"/>
      <c r="D156" s="6">
        <v>5</v>
      </c>
      <c r="E156" s="7">
        <f t="shared" si="6"/>
        <v>152.37</v>
      </c>
    </row>
    <row r="157" spans="1:5" ht="12" hidden="1" customHeight="1" x14ac:dyDescent="0.25">
      <c r="A157" s="5">
        <v>43025</v>
      </c>
      <c r="B157" s="8" t="s">
        <v>25</v>
      </c>
      <c r="C157" s="6"/>
      <c r="D157" s="6">
        <v>5</v>
      </c>
      <c r="E157" s="7">
        <f t="shared" si="6"/>
        <v>147.37</v>
      </c>
    </row>
    <row r="158" spans="1:5" ht="12" hidden="1" customHeight="1" x14ac:dyDescent="0.25">
      <c r="A158" s="5">
        <v>43053</v>
      </c>
      <c r="B158" s="8" t="s">
        <v>25</v>
      </c>
      <c r="C158" s="6"/>
      <c r="D158" s="6">
        <v>5</v>
      </c>
      <c r="E158" s="7">
        <f t="shared" si="6"/>
        <v>142.37</v>
      </c>
    </row>
    <row r="159" spans="1:5" ht="12" hidden="1" customHeight="1" x14ac:dyDescent="0.25">
      <c r="A159" s="5">
        <v>43067</v>
      </c>
      <c r="B159" s="8" t="s">
        <v>25</v>
      </c>
      <c r="C159" s="6"/>
      <c r="D159" s="6">
        <v>5</v>
      </c>
      <c r="E159" s="7">
        <f t="shared" si="6"/>
        <v>137.37</v>
      </c>
    </row>
    <row r="160" spans="1:5" ht="12" hidden="1" customHeight="1" x14ac:dyDescent="0.25">
      <c r="A160" s="9" t="s">
        <v>108</v>
      </c>
      <c r="B160" s="10"/>
      <c r="C160" s="11"/>
      <c r="D160" s="11"/>
      <c r="E160" s="12">
        <f t="shared" si="6"/>
        <v>137.37</v>
      </c>
    </row>
    <row r="161" spans="1:5" ht="12" hidden="1" customHeight="1" x14ac:dyDescent="0.25">
      <c r="A161" s="5">
        <v>43313</v>
      </c>
      <c r="B161" s="8" t="s">
        <v>90</v>
      </c>
      <c r="C161" s="6"/>
      <c r="D161" s="6">
        <v>24.22</v>
      </c>
      <c r="E161" s="7">
        <f t="shared" si="6"/>
        <v>113.15</v>
      </c>
    </row>
    <row r="162" spans="1:5" ht="12" hidden="1" customHeight="1" x14ac:dyDescent="0.25">
      <c r="A162" s="5">
        <v>43337</v>
      </c>
      <c r="B162" s="8" t="s">
        <v>109</v>
      </c>
      <c r="C162" s="6"/>
      <c r="D162" s="6">
        <v>125</v>
      </c>
      <c r="E162" s="7">
        <f t="shared" si="6"/>
        <v>-11.849999999999994</v>
      </c>
    </row>
    <row r="163" spans="1:5" ht="12" hidden="1" customHeight="1" x14ac:dyDescent="0.25">
      <c r="A163" s="5">
        <v>43344</v>
      </c>
      <c r="B163" s="8" t="s">
        <v>135</v>
      </c>
      <c r="C163" s="6">
        <v>100</v>
      </c>
      <c r="D163" s="6"/>
      <c r="E163" s="7">
        <f t="shared" si="6"/>
        <v>88.15</v>
      </c>
    </row>
    <row r="164" spans="1:5" ht="12" hidden="1" customHeight="1" x14ac:dyDescent="0.25">
      <c r="A164" s="5">
        <v>43368</v>
      </c>
      <c r="B164" s="8" t="s">
        <v>25</v>
      </c>
      <c r="C164" s="6"/>
      <c r="D164" s="6">
        <v>5</v>
      </c>
      <c r="E164" s="7">
        <f t="shared" si="6"/>
        <v>83.15</v>
      </c>
    </row>
    <row r="165" spans="1:5" ht="12" hidden="1" customHeight="1" x14ac:dyDescent="0.25">
      <c r="A165" s="5">
        <v>43376</v>
      </c>
      <c r="B165" s="8" t="s">
        <v>16</v>
      </c>
      <c r="C165" s="6"/>
      <c r="D165" s="6">
        <v>5</v>
      </c>
      <c r="E165" s="7">
        <f t="shared" si="6"/>
        <v>78.150000000000006</v>
      </c>
    </row>
    <row r="166" spans="1:5" ht="12" hidden="1" customHeight="1" x14ac:dyDescent="0.25">
      <c r="A166" s="5">
        <v>43382</v>
      </c>
      <c r="B166" s="8" t="s">
        <v>16</v>
      </c>
      <c r="C166" s="6">
        <v>41.62</v>
      </c>
      <c r="D166" s="6"/>
      <c r="E166" s="7">
        <f t="shared" si="6"/>
        <v>119.77000000000001</v>
      </c>
    </row>
    <row r="167" spans="1:5" ht="12" hidden="1" customHeight="1" x14ac:dyDescent="0.25">
      <c r="A167" s="5">
        <v>43398</v>
      </c>
      <c r="B167" s="8" t="s">
        <v>16</v>
      </c>
      <c r="C167" s="6"/>
      <c r="D167" s="6">
        <v>5</v>
      </c>
      <c r="E167" s="7">
        <f t="shared" si="6"/>
        <v>114.77000000000001</v>
      </c>
    </row>
    <row r="168" spans="1:5" ht="12" hidden="1" customHeight="1" x14ac:dyDescent="0.25">
      <c r="A168" s="5">
        <v>43403</v>
      </c>
      <c r="B168" s="8" t="s">
        <v>16</v>
      </c>
      <c r="C168" s="6">
        <v>25.08</v>
      </c>
      <c r="D168" s="6"/>
      <c r="E168" s="7">
        <f t="shared" si="6"/>
        <v>139.85000000000002</v>
      </c>
    </row>
    <row r="169" spans="1:5" ht="12" hidden="1" customHeight="1" x14ac:dyDescent="0.25">
      <c r="A169" s="9" t="s">
        <v>118</v>
      </c>
      <c r="B169" s="10"/>
      <c r="C169" s="11"/>
      <c r="D169" s="11"/>
      <c r="E169" s="12">
        <f t="shared" si="6"/>
        <v>139.85000000000002</v>
      </c>
    </row>
    <row r="170" spans="1:5" ht="12" hidden="1" customHeight="1" x14ac:dyDescent="0.25">
      <c r="A170" s="5">
        <v>43678</v>
      </c>
      <c r="B170" s="8" t="s">
        <v>90</v>
      </c>
      <c r="C170" s="6"/>
      <c r="D170" s="6">
        <v>14.12</v>
      </c>
      <c r="E170" s="7">
        <f t="shared" si="6"/>
        <v>125.73000000000002</v>
      </c>
    </row>
    <row r="171" spans="1:5" ht="12" hidden="1" customHeight="1" x14ac:dyDescent="0.25">
      <c r="A171" s="5">
        <v>43701</v>
      </c>
      <c r="B171" s="8" t="s">
        <v>119</v>
      </c>
      <c r="C171" s="6"/>
      <c r="D171" s="6">
        <v>125</v>
      </c>
      <c r="E171" s="7">
        <f t="shared" si="6"/>
        <v>0.73000000000001819</v>
      </c>
    </row>
    <row r="172" spans="1:5" ht="12" hidden="1" customHeight="1" x14ac:dyDescent="0.25">
      <c r="A172" s="5">
        <v>43774</v>
      </c>
      <c r="B172" s="8" t="s">
        <v>25</v>
      </c>
      <c r="C172" s="6"/>
      <c r="D172" s="6">
        <v>5</v>
      </c>
      <c r="E172" s="7">
        <f t="shared" si="6"/>
        <v>-4.2699999999999818</v>
      </c>
    </row>
    <row r="173" spans="1:5" ht="12" hidden="1" customHeight="1" x14ac:dyDescent="0.25">
      <c r="A173" s="5">
        <v>43788</v>
      </c>
      <c r="B173" s="8" t="s">
        <v>25</v>
      </c>
      <c r="C173" s="6"/>
      <c r="D173" s="6">
        <v>5</v>
      </c>
      <c r="E173" s="7">
        <f t="shared" si="6"/>
        <v>-9.2699999999999818</v>
      </c>
    </row>
    <row r="174" spans="1:5" ht="15" customHeight="1" x14ac:dyDescent="0.25">
      <c r="A174" s="9" t="s">
        <v>345</v>
      </c>
      <c r="B174" s="10"/>
      <c r="C174" s="11"/>
      <c r="D174" s="11"/>
      <c r="E174" s="12">
        <f t="shared" si="6"/>
        <v>-9.2699999999999818</v>
      </c>
    </row>
    <row r="175" spans="1:5" ht="15" customHeight="1" x14ac:dyDescent="0.25">
      <c r="A175" s="15">
        <v>44044</v>
      </c>
      <c r="B175" s="8" t="s">
        <v>90</v>
      </c>
      <c r="C175" s="6"/>
      <c r="D175" s="6">
        <v>39.57</v>
      </c>
      <c r="E175" s="7">
        <f t="shared" si="6"/>
        <v>-48.839999999999982</v>
      </c>
    </row>
    <row r="176" spans="1:5" ht="15" customHeight="1" x14ac:dyDescent="0.25">
      <c r="A176" s="15">
        <v>44077</v>
      </c>
      <c r="B176" s="8" t="s">
        <v>346</v>
      </c>
      <c r="C176" s="6"/>
      <c r="D176" s="6">
        <v>125</v>
      </c>
      <c r="E176" s="7">
        <f t="shared" si="6"/>
        <v>-173.83999999999997</v>
      </c>
    </row>
    <row r="177" spans="1:5" ht="15" customHeight="1" x14ac:dyDescent="0.25">
      <c r="A177" s="15">
        <v>44089</v>
      </c>
      <c r="B177" s="8" t="s">
        <v>136</v>
      </c>
      <c r="C177" s="6">
        <v>200</v>
      </c>
      <c r="D177" s="6"/>
      <c r="E177" s="7">
        <f t="shared" si="6"/>
        <v>26.160000000000025</v>
      </c>
    </row>
    <row r="178" spans="1:5" ht="15" customHeight="1" x14ac:dyDescent="0.25">
      <c r="A178" s="15">
        <v>44110</v>
      </c>
      <c r="B178" s="8" t="s">
        <v>25</v>
      </c>
      <c r="C178" s="6"/>
      <c r="D178" s="6">
        <v>5</v>
      </c>
      <c r="E178" s="7">
        <f t="shared" ref="E178:E184" si="7">E177+C178-D178</f>
        <v>21.160000000000025</v>
      </c>
    </row>
    <row r="179" spans="1:5" ht="15" customHeight="1" x14ac:dyDescent="0.25">
      <c r="A179" s="15">
        <v>44117</v>
      </c>
      <c r="B179" s="8" t="s">
        <v>25</v>
      </c>
      <c r="C179" s="6"/>
      <c r="D179" s="6">
        <v>5</v>
      </c>
      <c r="E179" s="7">
        <f t="shared" si="7"/>
        <v>16.160000000000025</v>
      </c>
    </row>
    <row r="180" spans="1:5" ht="15" customHeight="1" x14ac:dyDescent="0.25">
      <c r="A180" s="15">
        <v>44193</v>
      </c>
      <c r="B180" s="8" t="s">
        <v>355</v>
      </c>
      <c r="C180" s="6">
        <v>300</v>
      </c>
      <c r="D180" s="6"/>
      <c r="E180" s="7">
        <f t="shared" si="7"/>
        <v>316.16000000000003</v>
      </c>
    </row>
    <row r="181" spans="1:5" ht="15" customHeight="1" x14ac:dyDescent="0.25">
      <c r="A181" s="15">
        <v>44200</v>
      </c>
      <c r="B181" s="8" t="s">
        <v>62</v>
      </c>
      <c r="C181" s="6"/>
      <c r="D181" s="6">
        <v>25</v>
      </c>
      <c r="E181" s="7">
        <f t="shared" si="7"/>
        <v>291.16000000000003</v>
      </c>
    </row>
    <row r="182" spans="1:5" ht="15" customHeight="1" x14ac:dyDescent="0.25">
      <c r="A182" s="9" t="s">
        <v>379</v>
      </c>
      <c r="B182" s="10"/>
      <c r="C182" s="11"/>
      <c r="D182" s="11"/>
      <c r="E182" s="12">
        <f t="shared" si="7"/>
        <v>291.16000000000003</v>
      </c>
    </row>
    <row r="183" spans="1:5" ht="15" customHeight="1" x14ac:dyDescent="0.25">
      <c r="A183" s="15">
        <v>44409</v>
      </c>
      <c r="B183" s="8" t="s">
        <v>90</v>
      </c>
      <c r="C183" s="6"/>
      <c r="D183" s="6">
        <v>23.28</v>
      </c>
      <c r="E183" s="7">
        <f t="shared" si="7"/>
        <v>267.88</v>
      </c>
    </row>
    <row r="184" spans="1:5" ht="15" customHeight="1" x14ac:dyDescent="0.25">
      <c r="A184" s="15">
        <v>44440</v>
      </c>
      <c r="B184" s="8" t="s">
        <v>384</v>
      </c>
      <c r="C184" s="6"/>
      <c r="D184" s="6">
        <v>125</v>
      </c>
      <c r="E184" s="7">
        <f t="shared" si="7"/>
        <v>142.88</v>
      </c>
    </row>
    <row r="185" spans="1:5" ht="15" customHeight="1" x14ac:dyDescent="0.25">
      <c r="C185" s="6"/>
      <c r="D185" s="6"/>
    </row>
    <row r="186" spans="1:5" ht="15" customHeight="1" x14ac:dyDescent="0.25">
      <c r="C186" s="6"/>
      <c r="D186" s="6"/>
    </row>
    <row r="187" spans="1:5" ht="15" customHeight="1" x14ac:dyDescent="0.25">
      <c r="C187" s="6"/>
      <c r="D187" s="6"/>
    </row>
    <row r="188" spans="1:5" ht="15" customHeight="1" x14ac:dyDescent="0.25">
      <c r="C188" s="6"/>
      <c r="D188" s="6"/>
    </row>
    <row r="189" spans="1:5" ht="15" customHeight="1" x14ac:dyDescent="0.25">
      <c r="C189" s="6"/>
      <c r="D189" s="6"/>
    </row>
    <row r="190" spans="1:5" ht="15" customHeight="1" x14ac:dyDescent="0.25">
      <c r="C190" s="6"/>
      <c r="D190" s="6"/>
    </row>
    <row r="191" spans="1:5" ht="15" customHeight="1" x14ac:dyDescent="0.25">
      <c r="C191" s="6"/>
      <c r="D191" s="6"/>
    </row>
    <row r="192" spans="1:5" ht="15" customHeight="1" x14ac:dyDescent="0.25">
      <c r="C192" s="6"/>
      <c r="D192" s="6"/>
    </row>
    <row r="193" spans="3:4" ht="15" customHeight="1" x14ac:dyDescent="0.25">
      <c r="C193" s="6"/>
      <c r="D193" s="6"/>
    </row>
    <row r="194" spans="3:4" ht="15" customHeight="1" x14ac:dyDescent="0.25">
      <c r="C194" s="6"/>
      <c r="D194" s="6"/>
    </row>
    <row r="195" spans="3:4" ht="15" customHeight="1" x14ac:dyDescent="0.25">
      <c r="C195" s="6"/>
      <c r="D195" s="6"/>
    </row>
    <row r="196" spans="3:4" ht="15" customHeight="1" x14ac:dyDescent="0.25">
      <c r="C196" s="6"/>
      <c r="D196" s="6"/>
    </row>
    <row r="197" spans="3:4" ht="15" customHeight="1" x14ac:dyDescent="0.25">
      <c r="C197" s="6"/>
      <c r="D197" s="6"/>
    </row>
    <row r="198" spans="3:4" ht="15" customHeight="1" x14ac:dyDescent="0.25">
      <c r="C198" s="6"/>
      <c r="D198" s="6"/>
    </row>
    <row r="199" spans="3:4" ht="15" customHeight="1" x14ac:dyDescent="0.25">
      <c r="C199" s="6"/>
      <c r="D199" s="6"/>
    </row>
    <row r="200" spans="3:4" ht="15" customHeight="1" x14ac:dyDescent="0.25">
      <c r="C200" s="6"/>
      <c r="D200" s="6"/>
    </row>
    <row r="201" spans="3:4" ht="15" customHeight="1" x14ac:dyDescent="0.25">
      <c r="C201" s="6"/>
      <c r="D201" s="6"/>
    </row>
    <row r="202" spans="3:4" ht="15" customHeight="1" x14ac:dyDescent="0.25">
      <c r="C202" s="6"/>
      <c r="D202" s="6"/>
    </row>
    <row r="203" spans="3:4" ht="15" customHeight="1" x14ac:dyDescent="0.25">
      <c r="C203" s="6"/>
      <c r="D203" s="6"/>
    </row>
    <row r="204" spans="3:4" ht="15" customHeight="1" x14ac:dyDescent="0.25">
      <c r="C204" s="6"/>
      <c r="D204" s="6"/>
    </row>
    <row r="205" spans="3:4" ht="15" customHeight="1" x14ac:dyDescent="0.25">
      <c r="C205" s="6"/>
      <c r="D205" s="6"/>
    </row>
    <row r="206" spans="3:4" ht="15" customHeight="1" x14ac:dyDescent="0.25">
      <c r="C206" s="6"/>
      <c r="D206" s="6"/>
    </row>
    <row r="207" spans="3:4" ht="15" customHeight="1" x14ac:dyDescent="0.25">
      <c r="C207" s="6"/>
      <c r="D207" s="6"/>
    </row>
    <row r="208" spans="3:4" ht="15" customHeight="1" x14ac:dyDescent="0.25">
      <c r="C208" s="6"/>
      <c r="D208" s="6"/>
    </row>
    <row r="209" spans="3:4" ht="15" customHeight="1" x14ac:dyDescent="0.25">
      <c r="C209" s="6"/>
      <c r="D209" s="6"/>
    </row>
    <row r="210" spans="3:4" ht="15" customHeight="1" x14ac:dyDescent="0.25">
      <c r="C210" s="6"/>
      <c r="D210" s="6"/>
    </row>
    <row r="211" spans="3:4" ht="15" customHeight="1" x14ac:dyDescent="0.25">
      <c r="C211" s="6"/>
      <c r="D211" s="6"/>
    </row>
    <row r="212" spans="3:4" ht="15" customHeight="1" x14ac:dyDescent="0.25">
      <c r="C212" s="6"/>
      <c r="D212" s="6"/>
    </row>
    <row r="213" spans="3:4" ht="15" customHeight="1" x14ac:dyDescent="0.25">
      <c r="C213" s="6"/>
      <c r="D213" s="6"/>
    </row>
    <row r="214" spans="3:4" ht="15" customHeight="1" x14ac:dyDescent="0.25">
      <c r="C214" s="6"/>
      <c r="D214" s="6"/>
    </row>
    <row r="215" spans="3:4" ht="15" customHeight="1" x14ac:dyDescent="0.25">
      <c r="C215" s="6"/>
      <c r="D215" s="6"/>
    </row>
    <row r="216" spans="3:4" ht="15" customHeight="1" x14ac:dyDescent="0.25">
      <c r="C216" s="6"/>
      <c r="D216" s="6"/>
    </row>
    <row r="217" spans="3:4" ht="15" customHeight="1" x14ac:dyDescent="0.25">
      <c r="C217" s="6"/>
      <c r="D217" s="6"/>
    </row>
    <row r="218" spans="3:4" ht="15" customHeight="1" x14ac:dyDescent="0.25">
      <c r="C218" s="6"/>
      <c r="D218" s="6"/>
    </row>
    <row r="219" spans="3:4" ht="15" customHeight="1" x14ac:dyDescent="0.25">
      <c r="C219" s="6"/>
      <c r="D219" s="6"/>
    </row>
    <row r="220" spans="3:4" ht="15" customHeight="1" x14ac:dyDescent="0.25">
      <c r="C220" s="6"/>
      <c r="D220" s="6"/>
    </row>
    <row r="221" spans="3:4" ht="15" customHeight="1" x14ac:dyDescent="0.25">
      <c r="C221" s="6"/>
      <c r="D221" s="6"/>
    </row>
    <row r="222" spans="3:4" ht="15" customHeight="1" x14ac:dyDescent="0.25">
      <c r="C222" s="6"/>
      <c r="D222" s="6"/>
    </row>
    <row r="223" spans="3:4" ht="15" customHeight="1" x14ac:dyDescent="0.25">
      <c r="C223" s="6"/>
      <c r="D223" s="6"/>
    </row>
    <row r="224" spans="3:4" ht="15" customHeight="1" x14ac:dyDescent="0.25">
      <c r="C224" s="6"/>
      <c r="D224" s="6"/>
    </row>
    <row r="225" spans="3:4" ht="15" customHeight="1" x14ac:dyDescent="0.25">
      <c r="C225" s="6"/>
      <c r="D225" s="6"/>
    </row>
    <row r="226" spans="3:4" ht="15" customHeight="1" x14ac:dyDescent="0.25">
      <c r="C226" s="6"/>
      <c r="D226" s="6"/>
    </row>
    <row r="227" spans="3:4" ht="15" customHeight="1" x14ac:dyDescent="0.25">
      <c r="C227" s="6"/>
      <c r="D227" s="6"/>
    </row>
    <row r="228" spans="3:4" ht="15" customHeight="1" x14ac:dyDescent="0.25">
      <c r="C228" s="6"/>
      <c r="D228" s="6"/>
    </row>
    <row r="229" spans="3:4" ht="15" customHeight="1" x14ac:dyDescent="0.25">
      <c r="C229" s="6"/>
      <c r="D229" s="6"/>
    </row>
    <row r="230" spans="3:4" ht="15" customHeight="1" x14ac:dyDescent="0.25">
      <c r="C230" s="6"/>
      <c r="D230" s="6"/>
    </row>
    <row r="231" spans="3:4" ht="15" customHeight="1" x14ac:dyDescent="0.25">
      <c r="C231" s="6"/>
      <c r="D231" s="6"/>
    </row>
    <row r="232" spans="3:4" ht="15" customHeight="1" x14ac:dyDescent="0.25">
      <c r="C232" s="6"/>
      <c r="D232" s="6"/>
    </row>
    <row r="233" spans="3:4" ht="15" customHeight="1" x14ac:dyDescent="0.25">
      <c r="C233" s="6"/>
      <c r="D233" s="6"/>
    </row>
    <row r="234" spans="3:4" ht="15" customHeight="1" x14ac:dyDescent="0.25">
      <c r="C234" s="6"/>
      <c r="D234" s="6"/>
    </row>
    <row r="235" spans="3:4" ht="15" customHeight="1" x14ac:dyDescent="0.25">
      <c r="C235" s="6"/>
      <c r="D235" s="6"/>
    </row>
    <row r="236" spans="3:4" ht="15" customHeight="1" x14ac:dyDescent="0.25">
      <c r="C236" s="6"/>
      <c r="D236" s="6"/>
    </row>
    <row r="237" spans="3:4" ht="15" customHeight="1" x14ac:dyDescent="0.25">
      <c r="C237" s="6"/>
      <c r="D237" s="6"/>
    </row>
    <row r="238" spans="3:4" ht="15" customHeight="1" x14ac:dyDescent="0.25">
      <c r="C238" s="6"/>
      <c r="D238" s="6"/>
    </row>
    <row r="239" spans="3:4" ht="15" customHeight="1" x14ac:dyDescent="0.25">
      <c r="C239" s="6"/>
      <c r="D239" s="6"/>
    </row>
    <row r="240" spans="3:4" ht="15" customHeight="1" x14ac:dyDescent="0.25">
      <c r="C240" s="6"/>
      <c r="D240" s="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7"/>
  <sheetViews>
    <sheetView workbookViewId="0">
      <pane ySplit="1" topLeftCell="A2" activePane="bottomLeft" state="frozen"/>
      <selection activeCell="B1" sqref="B1"/>
      <selection pane="bottomLeft" activeCell="A132" sqref="A132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34" si="0">E2+C3-D3</f>
        <v>-100</v>
      </c>
    </row>
    <row r="4" spans="1:11" ht="12" hidden="1" customHeight="1" x14ac:dyDescent="0.25">
      <c r="A4" s="5">
        <v>37538</v>
      </c>
      <c r="B4" t="s">
        <v>9</v>
      </c>
      <c r="C4" s="6">
        <v>100</v>
      </c>
      <c r="D4" s="6"/>
      <c r="E4" s="7">
        <f t="shared" si="0"/>
        <v>0</v>
      </c>
    </row>
    <row r="5" spans="1:11" ht="12" hidden="1" customHeight="1" x14ac:dyDescent="0.25">
      <c r="A5" s="5">
        <v>37613</v>
      </c>
      <c r="B5" t="s">
        <v>149</v>
      </c>
      <c r="C5" s="6">
        <v>100</v>
      </c>
      <c r="D5" s="6"/>
      <c r="E5" s="7">
        <f t="shared" si="0"/>
        <v>100</v>
      </c>
    </row>
    <row r="6" spans="1:11" ht="12" hidden="1" customHeight="1" x14ac:dyDescent="0.25">
      <c r="A6" s="5">
        <v>37855</v>
      </c>
      <c r="B6" t="s">
        <v>8</v>
      </c>
      <c r="C6" s="6"/>
      <c r="D6" s="6">
        <v>100</v>
      </c>
      <c r="E6" s="7">
        <f t="shared" si="0"/>
        <v>0</v>
      </c>
    </row>
    <row r="7" spans="1:11" ht="12" hidden="1" customHeight="1" x14ac:dyDescent="0.25">
      <c r="A7" s="5">
        <v>37957</v>
      </c>
      <c r="B7" t="s">
        <v>12</v>
      </c>
      <c r="C7" s="6">
        <v>10</v>
      </c>
      <c r="D7" s="6"/>
      <c r="E7" s="7">
        <f t="shared" si="0"/>
        <v>10</v>
      </c>
    </row>
    <row r="8" spans="1:11" ht="12" hidden="1" customHeight="1" x14ac:dyDescent="0.25">
      <c r="A8" s="5">
        <v>38227</v>
      </c>
      <c r="B8" t="s">
        <v>15</v>
      </c>
      <c r="C8" s="6"/>
      <c r="D8" s="6">
        <v>100</v>
      </c>
      <c r="E8" s="7">
        <f t="shared" si="0"/>
        <v>-90</v>
      </c>
    </row>
    <row r="9" spans="1:11" ht="12" hidden="1" customHeight="1" x14ac:dyDescent="0.25">
      <c r="A9" s="5">
        <v>38227</v>
      </c>
      <c r="B9" t="s">
        <v>9</v>
      </c>
      <c r="C9" s="6">
        <v>90</v>
      </c>
      <c r="D9" s="6"/>
      <c r="E9" s="7">
        <f t="shared" si="0"/>
        <v>0</v>
      </c>
    </row>
    <row r="10" spans="1:11" ht="12" hidden="1" customHeight="1" x14ac:dyDescent="0.25">
      <c r="A10" s="5">
        <v>38279</v>
      </c>
      <c r="B10" t="s">
        <v>150</v>
      </c>
      <c r="C10" s="6"/>
      <c r="D10" s="6">
        <v>5</v>
      </c>
      <c r="E10" s="7">
        <f t="shared" si="0"/>
        <v>-5</v>
      </c>
    </row>
    <row r="11" spans="1:11" ht="12" hidden="1" customHeight="1" x14ac:dyDescent="0.25">
      <c r="A11" s="5">
        <v>38293</v>
      </c>
      <c r="B11" t="s">
        <v>25</v>
      </c>
      <c r="C11" s="6"/>
      <c r="D11" s="6">
        <v>5</v>
      </c>
      <c r="E11" s="7">
        <f t="shared" si="0"/>
        <v>-10</v>
      </c>
    </row>
    <row r="12" spans="1:11" ht="12" hidden="1" customHeight="1" x14ac:dyDescent="0.25">
      <c r="A12" s="5">
        <v>38331</v>
      </c>
      <c r="B12" t="s">
        <v>16</v>
      </c>
      <c r="C12" s="6"/>
      <c r="D12" s="6">
        <v>5</v>
      </c>
      <c r="E12" s="7">
        <f t="shared" si="0"/>
        <v>-15</v>
      </c>
    </row>
    <row r="13" spans="1:11" ht="12" hidden="1" customHeight="1" x14ac:dyDescent="0.25">
      <c r="A13" s="5">
        <v>38349</v>
      </c>
      <c r="B13" t="s">
        <v>151</v>
      </c>
      <c r="C13" s="6">
        <v>300</v>
      </c>
      <c r="D13" s="6"/>
      <c r="E13" s="7">
        <f t="shared" si="0"/>
        <v>285</v>
      </c>
    </row>
    <row r="14" spans="1:11" ht="12" hidden="1" customHeight="1" x14ac:dyDescent="0.25">
      <c r="A14" s="5">
        <v>38591</v>
      </c>
      <c r="B14" t="s">
        <v>18</v>
      </c>
      <c r="C14" s="6"/>
      <c r="D14" s="6">
        <v>100</v>
      </c>
      <c r="E14" s="7">
        <f t="shared" si="0"/>
        <v>185</v>
      </c>
    </row>
    <row r="15" spans="1:11" ht="12" hidden="1" customHeight="1" x14ac:dyDescent="0.25">
      <c r="A15" s="5">
        <v>38615</v>
      </c>
      <c r="B15" t="s">
        <v>25</v>
      </c>
      <c r="C15" s="6"/>
      <c r="D15" s="6">
        <v>5</v>
      </c>
      <c r="E15" s="7">
        <f t="shared" si="0"/>
        <v>180</v>
      </c>
    </row>
    <row r="16" spans="1:11" ht="12" hidden="1" customHeight="1" x14ac:dyDescent="0.25">
      <c r="A16" s="5">
        <v>38618</v>
      </c>
      <c r="B16" t="s">
        <v>16</v>
      </c>
      <c r="C16" s="6"/>
      <c r="D16" s="6">
        <v>2</v>
      </c>
      <c r="E16" s="7">
        <f t="shared" si="0"/>
        <v>178</v>
      </c>
    </row>
    <row r="17" spans="1:5" ht="12" hidden="1" customHeight="1" x14ac:dyDescent="0.25">
      <c r="A17" s="5">
        <v>38636</v>
      </c>
      <c r="B17" t="s">
        <v>25</v>
      </c>
      <c r="C17" s="6"/>
      <c r="D17" s="6">
        <v>2.5</v>
      </c>
      <c r="E17" s="7">
        <f t="shared" si="0"/>
        <v>175.5</v>
      </c>
    </row>
    <row r="18" spans="1:5" ht="12" hidden="1" customHeight="1" x14ac:dyDescent="0.25">
      <c r="A18" s="5">
        <v>38675</v>
      </c>
      <c r="B18" t="s">
        <v>16</v>
      </c>
      <c r="C18" s="6"/>
      <c r="D18" s="6">
        <v>2</v>
      </c>
      <c r="E18" s="7">
        <f t="shared" si="0"/>
        <v>173.5</v>
      </c>
    </row>
    <row r="19" spans="1:5" ht="12" hidden="1" customHeight="1" x14ac:dyDescent="0.25">
      <c r="A19" s="5">
        <v>38678</v>
      </c>
      <c r="B19" t="s">
        <v>16</v>
      </c>
      <c r="C19" s="6">
        <v>26.68</v>
      </c>
      <c r="D19" s="6"/>
      <c r="E19" s="7">
        <f t="shared" si="0"/>
        <v>200.18</v>
      </c>
    </row>
    <row r="20" spans="1:5" ht="12" hidden="1" customHeight="1" x14ac:dyDescent="0.25">
      <c r="A20" s="5">
        <v>38679</v>
      </c>
      <c r="B20" t="s">
        <v>16</v>
      </c>
      <c r="C20" s="6"/>
      <c r="D20" s="6">
        <v>2</v>
      </c>
      <c r="E20" s="7">
        <f t="shared" si="0"/>
        <v>198.18</v>
      </c>
    </row>
    <row r="21" spans="1:5" ht="12" hidden="1" customHeight="1" x14ac:dyDescent="0.25">
      <c r="A21" s="5">
        <v>38686</v>
      </c>
      <c r="B21" t="s">
        <v>16</v>
      </c>
      <c r="C21" s="6"/>
      <c r="D21" s="6">
        <v>2</v>
      </c>
      <c r="E21" s="7">
        <f t="shared" si="0"/>
        <v>196.18</v>
      </c>
    </row>
    <row r="22" spans="1:5" ht="12" hidden="1" customHeight="1" x14ac:dyDescent="0.25">
      <c r="A22" s="5">
        <v>38696</v>
      </c>
      <c r="B22" t="s">
        <v>16</v>
      </c>
      <c r="C22" s="6"/>
      <c r="D22" s="6">
        <v>2</v>
      </c>
      <c r="E22" s="7">
        <f t="shared" si="0"/>
        <v>194.18</v>
      </c>
    </row>
    <row r="23" spans="1:5" ht="12" hidden="1" customHeight="1" x14ac:dyDescent="0.25">
      <c r="A23" s="5">
        <v>38809</v>
      </c>
      <c r="B23" t="s">
        <v>152</v>
      </c>
      <c r="C23" s="6"/>
      <c r="D23" s="6">
        <v>25</v>
      </c>
      <c r="E23" s="7">
        <f t="shared" si="0"/>
        <v>169.18</v>
      </c>
    </row>
    <row r="24" spans="1:5" ht="12" hidden="1" customHeight="1" x14ac:dyDescent="0.25">
      <c r="A24" s="5" t="s">
        <v>23</v>
      </c>
      <c r="C24" s="6"/>
      <c r="D24" s="6"/>
      <c r="E24" s="7">
        <f t="shared" si="0"/>
        <v>169.18</v>
      </c>
    </row>
    <row r="25" spans="1:5" ht="12" hidden="1" customHeight="1" x14ac:dyDescent="0.25">
      <c r="A25" s="5">
        <v>38956</v>
      </c>
      <c r="B25" t="s">
        <v>24</v>
      </c>
      <c r="C25" s="6"/>
      <c r="D25" s="6">
        <v>100</v>
      </c>
      <c r="E25" s="7">
        <f t="shared" si="0"/>
        <v>69.180000000000007</v>
      </c>
    </row>
    <row r="26" spans="1:5" ht="12" hidden="1" customHeight="1" x14ac:dyDescent="0.25">
      <c r="A26" s="5">
        <v>38976</v>
      </c>
      <c r="B26" t="s">
        <v>16</v>
      </c>
      <c r="C26" s="6"/>
      <c r="D26" s="6">
        <v>2</v>
      </c>
      <c r="E26" s="7">
        <f t="shared" si="0"/>
        <v>67.180000000000007</v>
      </c>
    </row>
    <row r="27" spans="1:5" ht="12" hidden="1" customHeight="1" x14ac:dyDescent="0.25">
      <c r="A27" s="5">
        <v>38982</v>
      </c>
      <c r="B27" t="s">
        <v>16</v>
      </c>
      <c r="C27" s="6"/>
      <c r="D27" s="6">
        <v>4</v>
      </c>
      <c r="E27" s="7">
        <f t="shared" si="0"/>
        <v>63.180000000000007</v>
      </c>
    </row>
    <row r="28" spans="1:5" ht="12" hidden="1" customHeight="1" x14ac:dyDescent="0.25">
      <c r="A28" s="5">
        <v>38989</v>
      </c>
      <c r="B28" t="s">
        <v>16</v>
      </c>
      <c r="C28" s="6"/>
      <c r="D28" s="6">
        <v>2</v>
      </c>
      <c r="E28" s="7">
        <f t="shared" si="0"/>
        <v>61.180000000000007</v>
      </c>
    </row>
    <row r="29" spans="1:5" ht="12" hidden="1" customHeight="1" x14ac:dyDescent="0.25">
      <c r="A29" s="5">
        <v>38998</v>
      </c>
      <c r="B29" t="s">
        <v>16</v>
      </c>
      <c r="C29" s="6"/>
      <c r="D29" s="6">
        <v>4</v>
      </c>
      <c r="E29" s="7">
        <f t="shared" si="0"/>
        <v>57.180000000000007</v>
      </c>
    </row>
    <row r="30" spans="1:5" ht="12" hidden="1" customHeight="1" x14ac:dyDescent="0.25">
      <c r="A30" s="5">
        <v>39004</v>
      </c>
      <c r="B30" t="s">
        <v>16</v>
      </c>
      <c r="C30" s="6"/>
      <c r="D30" s="6">
        <v>2</v>
      </c>
      <c r="E30" s="7">
        <f t="shared" si="0"/>
        <v>55.180000000000007</v>
      </c>
    </row>
    <row r="31" spans="1:5" ht="12" hidden="1" customHeight="1" x14ac:dyDescent="0.25">
      <c r="A31" s="5">
        <v>39007</v>
      </c>
      <c r="B31" t="s">
        <v>153</v>
      </c>
      <c r="C31" s="6"/>
      <c r="D31" s="6">
        <v>5</v>
      </c>
      <c r="E31" s="7">
        <f t="shared" si="0"/>
        <v>50.180000000000007</v>
      </c>
    </row>
    <row r="32" spans="1:5" ht="12" hidden="1" customHeight="1" x14ac:dyDescent="0.25">
      <c r="A32" s="5">
        <v>39024</v>
      </c>
      <c r="B32" t="s">
        <v>16</v>
      </c>
      <c r="C32" s="6"/>
      <c r="D32" s="6">
        <v>4</v>
      </c>
      <c r="E32" s="7">
        <f t="shared" si="0"/>
        <v>46.180000000000007</v>
      </c>
    </row>
    <row r="33" spans="1:5" ht="12" hidden="1" customHeight="1" x14ac:dyDescent="0.25">
      <c r="A33" s="5">
        <v>39028</v>
      </c>
      <c r="B33" t="s">
        <v>16</v>
      </c>
      <c r="C33" s="6">
        <v>16.809999999999999</v>
      </c>
      <c r="D33" s="6"/>
      <c r="E33" s="7">
        <f t="shared" si="0"/>
        <v>62.990000000000009</v>
      </c>
    </row>
    <row r="34" spans="1:5" ht="12" hidden="1" customHeight="1" x14ac:dyDescent="0.25">
      <c r="A34" s="5">
        <v>39032</v>
      </c>
      <c r="B34" t="s">
        <v>16</v>
      </c>
      <c r="C34" s="6"/>
      <c r="D34" s="6">
        <v>4</v>
      </c>
      <c r="E34" s="7">
        <f t="shared" si="0"/>
        <v>58.990000000000009</v>
      </c>
    </row>
    <row r="35" spans="1:5" ht="12" hidden="1" customHeight="1" x14ac:dyDescent="0.25">
      <c r="A35" s="5" t="s">
        <v>27</v>
      </c>
      <c r="C35" s="6"/>
      <c r="D35" s="6"/>
      <c r="E35" s="7">
        <f>E34</f>
        <v>58.990000000000009</v>
      </c>
    </row>
    <row r="36" spans="1:5" ht="12" hidden="1" customHeight="1" x14ac:dyDescent="0.25">
      <c r="A36" s="5">
        <v>39319</v>
      </c>
      <c r="B36" t="s">
        <v>28</v>
      </c>
      <c r="C36" s="6"/>
      <c r="D36" s="6">
        <v>100</v>
      </c>
      <c r="E36" s="7">
        <f t="shared" ref="E36:E40" si="1">E35+C36-D36</f>
        <v>-41.009999999999991</v>
      </c>
    </row>
    <row r="37" spans="1:5" ht="12" hidden="1" customHeight="1" x14ac:dyDescent="0.25">
      <c r="A37" s="5">
        <v>39399</v>
      </c>
      <c r="B37" t="s">
        <v>154</v>
      </c>
      <c r="C37" s="6"/>
      <c r="D37" s="6">
        <v>5</v>
      </c>
      <c r="E37" s="7">
        <f t="shared" si="1"/>
        <v>-46.009999999999991</v>
      </c>
    </row>
    <row r="38" spans="1:5" ht="12" hidden="1" customHeight="1" x14ac:dyDescent="0.25">
      <c r="A38" s="5">
        <v>39420</v>
      </c>
      <c r="B38" t="s">
        <v>35</v>
      </c>
      <c r="C38" s="6">
        <v>150</v>
      </c>
      <c r="D38" s="6"/>
      <c r="E38" s="7">
        <f t="shared" si="1"/>
        <v>103.99000000000001</v>
      </c>
    </row>
    <row r="39" spans="1:5" ht="12" hidden="1" customHeight="1" x14ac:dyDescent="0.25">
      <c r="A39" s="5">
        <v>39420</v>
      </c>
      <c r="B39" t="s">
        <v>36</v>
      </c>
      <c r="C39" s="6">
        <v>200</v>
      </c>
      <c r="D39" s="6"/>
      <c r="E39" s="7">
        <f t="shared" si="1"/>
        <v>303.99</v>
      </c>
    </row>
    <row r="40" spans="1:5" ht="12" hidden="1" customHeight="1" x14ac:dyDescent="0.25">
      <c r="A40" s="5">
        <v>39441</v>
      </c>
      <c r="B40" t="s">
        <v>155</v>
      </c>
      <c r="C40" s="6">
        <v>50</v>
      </c>
      <c r="D40" s="6"/>
      <c r="E40" s="7">
        <f t="shared" si="1"/>
        <v>353.99</v>
      </c>
    </row>
    <row r="41" spans="1:5" ht="12" hidden="1" customHeight="1" x14ac:dyDescent="0.25">
      <c r="A41" s="5" t="s">
        <v>32</v>
      </c>
      <c r="C41" s="6"/>
      <c r="D41" s="6"/>
      <c r="E41" s="7">
        <f>E40</f>
        <v>353.99</v>
      </c>
    </row>
    <row r="42" spans="1:5" ht="12" hidden="1" customHeight="1" x14ac:dyDescent="0.25">
      <c r="A42" s="5">
        <v>39683</v>
      </c>
      <c r="B42" t="s">
        <v>33</v>
      </c>
      <c r="C42" s="6"/>
      <c r="D42" s="6">
        <v>100</v>
      </c>
      <c r="E42" s="7">
        <f t="shared" ref="E42:E45" si="2">E41+C42-D42</f>
        <v>253.99</v>
      </c>
    </row>
    <row r="43" spans="1:5" ht="12" hidden="1" customHeight="1" x14ac:dyDescent="0.25">
      <c r="A43" s="5">
        <v>39735</v>
      </c>
      <c r="B43" t="s">
        <v>156</v>
      </c>
      <c r="C43" s="6"/>
      <c r="D43" s="6">
        <v>5</v>
      </c>
      <c r="E43" s="7">
        <f t="shared" si="2"/>
        <v>248.99</v>
      </c>
    </row>
    <row r="44" spans="1:5" ht="12" hidden="1" customHeight="1" x14ac:dyDescent="0.25">
      <c r="A44" s="5">
        <v>39909</v>
      </c>
      <c r="B44" s="8" t="s">
        <v>157</v>
      </c>
      <c r="C44" s="6">
        <v>56.25</v>
      </c>
      <c r="D44" s="6"/>
      <c r="E44" s="7">
        <f t="shared" si="2"/>
        <v>305.24</v>
      </c>
    </row>
    <row r="45" spans="1:5" ht="12" hidden="1" customHeight="1" x14ac:dyDescent="0.25">
      <c r="A45" s="5">
        <v>39933</v>
      </c>
      <c r="B45" s="8" t="s">
        <v>158</v>
      </c>
      <c r="C45" s="6"/>
      <c r="D45" s="6">
        <v>25</v>
      </c>
      <c r="E45" s="7">
        <f t="shared" si="2"/>
        <v>280.24</v>
      </c>
    </row>
    <row r="46" spans="1:5" ht="12" hidden="1" customHeight="1" x14ac:dyDescent="0.25">
      <c r="A46" s="5" t="s">
        <v>40</v>
      </c>
      <c r="C46" s="6"/>
      <c r="D46" s="6"/>
      <c r="E46" s="7">
        <f>E45</f>
        <v>280.24</v>
      </c>
    </row>
    <row r="47" spans="1:5" ht="12" hidden="1" customHeight="1" x14ac:dyDescent="0.25">
      <c r="A47" s="5">
        <v>40054</v>
      </c>
      <c r="B47" t="s">
        <v>41</v>
      </c>
      <c r="C47" s="6"/>
      <c r="D47" s="6">
        <v>125</v>
      </c>
      <c r="E47" s="7">
        <f t="shared" ref="E47:E50" si="3">E46+C47-D47</f>
        <v>155.24</v>
      </c>
    </row>
    <row r="48" spans="1:5" ht="12" hidden="1" customHeight="1" x14ac:dyDescent="0.25">
      <c r="A48" s="5">
        <v>40095</v>
      </c>
      <c r="B48" s="8" t="s">
        <v>159</v>
      </c>
      <c r="C48" s="6">
        <v>35</v>
      </c>
      <c r="D48" s="6"/>
      <c r="E48" s="7">
        <f t="shared" si="3"/>
        <v>190.24</v>
      </c>
    </row>
    <row r="49" spans="1:5" ht="12" hidden="1" customHeight="1" x14ac:dyDescent="0.25">
      <c r="A49" s="5">
        <v>40127</v>
      </c>
      <c r="B49" s="8" t="s">
        <v>25</v>
      </c>
      <c r="C49" s="6"/>
      <c r="D49" s="6">
        <v>5</v>
      </c>
      <c r="E49" s="7">
        <f t="shared" si="3"/>
        <v>185.24</v>
      </c>
    </row>
    <row r="50" spans="1:5" ht="12" hidden="1" customHeight="1" x14ac:dyDescent="0.25">
      <c r="A50" s="5">
        <v>40255</v>
      </c>
      <c r="B50" s="8" t="s">
        <v>47</v>
      </c>
      <c r="C50" s="6"/>
      <c r="D50" s="6">
        <v>25</v>
      </c>
      <c r="E50" s="7">
        <f t="shared" si="3"/>
        <v>160.24</v>
      </c>
    </row>
    <row r="51" spans="1:5" ht="12" hidden="1" customHeight="1" x14ac:dyDescent="0.25">
      <c r="A51" s="5" t="s">
        <v>48</v>
      </c>
      <c r="C51" s="6"/>
      <c r="D51" s="6"/>
      <c r="E51" s="7">
        <f>E50</f>
        <v>160.24</v>
      </c>
    </row>
    <row r="52" spans="1:5" ht="12" hidden="1" customHeight="1" x14ac:dyDescent="0.25">
      <c r="A52" s="5">
        <v>40418</v>
      </c>
      <c r="B52" t="s">
        <v>49</v>
      </c>
      <c r="C52" s="6"/>
      <c r="D52" s="6">
        <v>125</v>
      </c>
      <c r="E52" s="7">
        <f t="shared" ref="E52:E128" si="4">E51+C52-D52</f>
        <v>35.240000000000009</v>
      </c>
    </row>
    <row r="53" spans="1:5" ht="12" hidden="1" customHeight="1" x14ac:dyDescent="0.25">
      <c r="A53" s="5">
        <v>40418</v>
      </c>
      <c r="B53" s="8" t="s">
        <v>160</v>
      </c>
      <c r="C53" s="6"/>
      <c r="D53" s="6">
        <f>60+25+12.5</f>
        <v>97.5</v>
      </c>
      <c r="E53" s="7">
        <f t="shared" si="4"/>
        <v>-62.259999999999991</v>
      </c>
    </row>
    <row r="54" spans="1:5" ht="12" hidden="1" customHeight="1" x14ac:dyDescent="0.25">
      <c r="A54" s="5">
        <v>40435</v>
      </c>
      <c r="B54" s="8" t="s">
        <v>25</v>
      </c>
      <c r="C54" s="6"/>
      <c r="D54" s="6">
        <v>5</v>
      </c>
      <c r="E54" s="7">
        <f t="shared" si="4"/>
        <v>-67.259999999999991</v>
      </c>
    </row>
    <row r="55" spans="1:5" ht="12" hidden="1" customHeight="1" x14ac:dyDescent="0.25">
      <c r="A55" s="5">
        <v>40485</v>
      </c>
      <c r="B55" s="8" t="s">
        <v>161</v>
      </c>
      <c r="C55" s="6">
        <v>95</v>
      </c>
      <c r="D55" s="6"/>
      <c r="E55" s="7">
        <f t="shared" si="4"/>
        <v>27.740000000000009</v>
      </c>
    </row>
    <row r="56" spans="1:5" ht="12" hidden="1" customHeight="1" x14ac:dyDescent="0.25">
      <c r="A56" s="5">
        <v>40512</v>
      </c>
      <c r="B56" s="8" t="s">
        <v>25</v>
      </c>
      <c r="C56" s="6"/>
      <c r="D56" s="6">
        <v>5</v>
      </c>
      <c r="E56" s="7">
        <f t="shared" si="4"/>
        <v>22.740000000000009</v>
      </c>
    </row>
    <row r="57" spans="1:5" ht="12" hidden="1" customHeight="1" x14ac:dyDescent="0.25">
      <c r="A57" s="5">
        <v>40540</v>
      </c>
      <c r="B57" s="8" t="s">
        <v>162</v>
      </c>
      <c r="C57" s="6">
        <v>100</v>
      </c>
      <c r="D57" s="6"/>
      <c r="E57" s="7">
        <f t="shared" si="4"/>
        <v>122.74000000000001</v>
      </c>
    </row>
    <row r="58" spans="1:5" ht="12" hidden="1" customHeight="1" x14ac:dyDescent="0.25">
      <c r="A58" s="5">
        <v>40645</v>
      </c>
      <c r="B58" s="8" t="s">
        <v>79</v>
      </c>
      <c r="C58" s="6"/>
      <c r="D58" s="6">
        <v>25</v>
      </c>
      <c r="E58" s="7">
        <f t="shared" si="4"/>
        <v>97.740000000000009</v>
      </c>
    </row>
    <row r="59" spans="1:5" ht="12" hidden="1" customHeight="1" x14ac:dyDescent="0.25">
      <c r="A59" s="5" t="s">
        <v>56</v>
      </c>
      <c r="C59" s="6"/>
      <c r="D59" s="6"/>
      <c r="E59" s="7">
        <f t="shared" si="4"/>
        <v>97.740000000000009</v>
      </c>
    </row>
    <row r="60" spans="1:5" ht="12" hidden="1" customHeight="1" x14ac:dyDescent="0.25">
      <c r="A60" s="5">
        <v>40782</v>
      </c>
      <c r="B60" s="8" t="s">
        <v>58</v>
      </c>
      <c r="C60" s="6"/>
      <c r="D60" s="6">
        <v>125</v>
      </c>
      <c r="E60" s="7">
        <f t="shared" si="4"/>
        <v>-27.259999999999991</v>
      </c>
    </row>
    <row r="61" spans="1:5" ht="12" hidden="1" customHeight="1" x14ac:dyDescent="0.25">
      <c r="A61" s="5">
        <v>40785</v>
      </c>
      <c r="B61" s="8" t="s">
        <v>163</v>
      </c>
      <c r="C61" s="6">
        <v>90</v>
      </c>
      <c r="D61" s="6"/>
      <c r="E61" s="7">
        <f t="shared" si="4"/>
        <v>62.740000000000009</v>
      </c>
    </row>
    <row r="62" spans="1:5" ht="12" hidden="1" customHeight="1" x14ac:dyDescent="0.25">
      <c r="A62" s="5">
        <v>40809</v>
      </c>
      <c r="B62" s="8" t="s">
        <v>164</v>
      </c>
      <c r="C62" s="6"/>
      <c r="D62" s="6">
        <v>40</v>
      </c>
      <c r="E62" s="7">
        <f t="shared" si="4"/>
        <v>22.740000000000009</v>
      </c>
    </row>
    <row r="63" spans="1:5" ht="12" hidden="1" customHeight="1" x14ac:dyDescent="0.25">
      <c r="A63" s="5">
        <v>40883</v>
      </c>
      <c r="B63" s="8" t="s">
        <v>165</v>
      </c>
      <c r="C63" s="6">
        <v>150</v>
      </c>
      <c r="D63" s="6"/>
      <c r="E63" s="7">
        <f t="shared" si="4"/>
        <v>172.74</v>
      </c>
    </row>
    <row r="64" spans="1:5" ht="12" hidden="1" customHeight="1" x14ac:dyDescent="0.25">
      <c r="A64" s="5">
        <v>40883</v>
      </c>
      <c r="B64" s="8" t="s">
        <v>166</v>
      </c>
      <c r="C64" s="6">
        <v>150</v>
      </c>
      <c r="D64" s="6"/>
      <c r="E64" s="7">
        <f t="shared" si="4"/>
        <v>322.74</v>
      </c>
    </row>
    <row r="65" spans="1:5" ht="12" hidden="1" customHeight="1" x14ac:dyDescent="0.25">
      <c r="A65" s="5">
        <v>40883</v>
      </c>
      <c r="B65" s="8" t="s">
        <v>167</v>
      </c>
      <c r="C65" s="6">
        <v>150</v>
      </c>
      <c r="D65" s="6"/>
      <c r="E65" s="7">
        <f t="shared" si="4"/>
        <v>472.74</v>
      </c>
    </row>
    <row r="66" spans="1:5" ht="12" hidden="1" customHeight="1" x14ac:dyDescent="0.25">
      <c r="A66" s="5">
        <v>40913</v>
      </c>
      <c r="B66" s="8" t="s">
        <v>62</v>
      </c>
      <c r="C66" s="6"/>
      <c r="D66" s="6">
        <v>20</v>
      </c>
      <c r="E66" s="7">
        <f t="shared" si="4"/>
        <v>452.74</v>
      </c>
    </row>
    <row r="67" spans="1:5" ht="12" hidden="1" customHeight="1" x14ac:dyDescent="0.25">
      <c r="A67" s="5" t="s">
        <v>64</v>
      </c>
      <c r="C67" s="6"/>
      <c r="D67" s="6"/>
      <c r="E67" s="7">
        <f t="shared" si="4"/>
        <v>452.74</v>
      </c>
    </row>
    <row r="68" spans="1:5" ht="12" hidden="1" customHeight="1" x14ac:dyDescent="0.25">
      <c r="A68" s="5">
        <v>41146</v>
      </c>
      <c r="B68" s="8" t="s">
        <v>59</v>
      </c>
      <c r="C68" s="6">
        <v>50</v>
      </c>
      <c r="D68" s="6"/>
      <c r="E68" s="7">
        <f t="shared" si="4"/>
        <v>502.74</v>
      </c>
    </row>
    <row r="69" spans="1:5" ht="12" hidden="1" customHeight="1" x14ac:dyDescent="0.25">
      <c r="A69" s="5">
        <v>41146</v>
      </c>
      <c r="B69" t="s">
        <v>65</v>
      </c>
      <c r="C69" s="6"/>
      <c r="D69" s="6">
        <v>125</v>
      </c>
      <c r="E69" s="7">
        <f t="shared" si="4"/>
        <v>377.74</v>
      </c>
    </row>
    <row r="70" spans="1:5" ht="12" hidden="1" customHeight="1" x14ac:dyDescent="0.25">
      <c r="A70" s="5">
        <v>41149</v>
      </c>
      <c r="B70" t="s">
        <v>163</v>
      </c>
      <c r="C70" s="6">
        <v>89.95</v>
      </c>
      <c r="D70" s="6"/>
      <c r="E70" s="7">
        <f t="shared" si="4"/>
        <v>467.69</v>
      </c>
    </row>
    <row r="71" spans="1:5" ht="12" hidden="1" customHeight="1" x14ac:dyDescent="0.25">
      <c r="A71" s="5">
        <v>41212</v>
      </c>
      <c r="B71" s="8" t="s">
        <v>25</v>
      </c>
      <c r="C71" s="6"/>
      <c r="D71" s="6">
        <v>5</v>
      </c>
      <c r="E71" s="7">
        <f t="shared" si="4"/>
        <v>462.69</v>
      </c>
    </row>
    <row r="72" spans="1:5" ht="12" hidden="1" customHeight="1" x14ac:dyDescent="0.25">
      <c r="A72" s="5">
        <v>41219</v>
      </c>
      <c r="B72" s="8" t="s">
        <v>25</v>
      </c>
      <c r="C72" s="6"/>
      <c r="D72" s="6">
        <v>5</v>
      </c>
      <c r="E72" s="7">
        <f t="shared" si="4"/>
        <v>457.69</v>
      </c>
    </row>
    <row r="73" spans="1:5" ht="12" hidden="1" customHeight="1" x14ac:dyDescent="0.25">
      <c r="A73" s="5">
        <v>41247</v>
      </c>
      <c r="B73" s="8" t="s">
        <v>25</v>
      </c>
      <c r="C73" s="6"/>
      <c r="D73" s="6">
        <v>5</v>
      </c>
      <c r="E73" s="7">
        <f t="shared" si="4"/>
        <v>452.69</v>
      </c>
    </row>
    <row r="74" spans="1:5" ht="12" hidden="1" customHeight="1" x14ac:dyDescent="0.25">
      <c r="A74" s="5">
        <v>41269</v>
      </c>
      <c r="B74" s="8" t="s">
        <v>168</v>
      </c>
      <c r="C74" s="6">
        <v>100</v>
      </c>
      <c r="D74" s="6"/>
      <c r="E74" s="7">
        <f t="shared" si="4"/>
        <v>552.69000000000005</v>
      </c>
    </row>
    <row r="75" spans="1:5" ht="12" hidden="1" customHeight="1" x14ac:dyDescent="0.25">
      <c r="A75" s="5">
        <v>41360</v>
      </c>
      <c r="B75" s="8" t="s">
        <v>79</v>
      </c>
      <c r="C75" s="6"/>
      <c r="D75" s="6">
        <v>25</v>
      </c>
      <c r="E75" s="7">
        <f t="shared" si="4"/>
        <v>527.69000000000005</v>
      </c>
    </row>
    <row r="76" spans="1:5" ht="12" hidden="1" customHeight="1" x14ac:dyDescent="0.25">
      <c r="A76" s="5" t="s">
        <v>74</v>
      </c>
      <c r="C76" s="6"/>
      <c r="D76" s="6"/>
      <c r="E76" s="7">
        <f t="shared" si="4"/>
        <v>527.69000000000005</v>
      </c>
    </row>
    <row r="77" spans="1:5" ht="12" hidden="1" customHeight="1" x14ac:dyDescent="0.25">
      <c r="A77" s="5">
        <v>41510</v>
      </c>
      <c r="B77" t="s">
        <v>75</v>
      </c>
      <c r="C77" s="6"/>
      <c r="D77" s="6">
        <v>125</v>
      </c>
      <c r="E77" s="7">
        <f t="shared" si="4"/>
        <v>402.69000000000005</v>
      </c>
    </row>
    <row r="78" spans="1:5" ht="12" hidden="1" customHeight="1" x14ac:dyDescent="0.25">
      <c r="A78" s="5">
        <v>41510</v>
      </c>
      <c r="B78" t="s">
        <v>163</v>
      </c>
      <c r="C78" s="13">
        <v>95</v>
      </c>
      <c r="D78" s="6"/>
      <c r="E78" s="7">
        <f t="shared" si="4"/>
        <v>497.69000000000005</v>
      </c>
    </row>
    <row r="79" spans="1:5" ht="12" hidden="1" customHeight="1" x14ac:dyDescent="0.25">
      <c r="A79" s="5">
        <v>41718</v>
      </c>
      <c r="B79" s="8" t="s">
        <v>79</v>
      </c>
      <c r="C79" s="6"/>
      <c r="D79" s="6">
        <v>25</v>
      </c>
      <c r="E79" s="7">
        <f t="shared" si="4"/>
        <v>472.69000000000005</v>
      </c>
    </row>
    <row r="80" spans="1:5" ht="12" hidden="1" customHeight="1" x14ac:dyDescent="0.25">
      <c r="A80" s="5" t="s">
        <v>80</v>
      </c>
      <c r="C80" s="6"/>
      <c r="D80" s="6"/>
      <c r="E80" s="7">
        <f t="shared" si="4"/>
        <v>472.69000000000005</v>
      </c>
    </row>
    <row r="81" spans="1:5" ht="12" hidden="1" customHeight="1" x14ac:dyDescent="0.25">
      <c r="A81" s="5">
        <v>41874</v>
      </c>
      <c r="B81" s="8" t="s">
        <v>81</v>
      </c>
      <c r="C81" s="6"/>
      <c r="D81" s="6">
        <v>125</v>
      </c>
      <c r="E81" s="7">
        <f t="shared" si="4"/>
        <v>347.69000000000005</v>
      </c>
    </row>
    <row r="82" spans="1:5" ht="12" hidden="1" customHeight="1" x14ac:dyDescent="0.25">
      <c r="A82" s="5">
        <v>41874</v>
      </c>
      <c r="B82" t="s">
        <v>163</v>
      </c>
      <c r="C82" s="13">
        <v>100</v>
      </c>
      <c r="D82" s="6"/>
      <c r="E82" s="7">
        <f t="shared" si="4"/>
        <v>447.69000000000005</v>
      </c>
    </row>
    <row r="83" spans="1:5" ht="12" hidden="1" customHeight="1" x14ac:dyDescent="0.25">
      <c r="A83" s="5">
        <v>41932</v>
      </c>
      <c r="B83" s="8" t="s">
        <v>25</v>
      </c>
      <c r="C83" s="6"/>
      <c r="D83" s="6">
        <v>5</v>
      </c>
      <c r="E83" s="7">
        <f t="shared" si="4"/>
        <v>442.69000000000005</v>
      </c>
    </row>
    <row r="84" spans="1:5" ht="12" hidden="1" customHeight="1" x14ac:dyDescent="0.25">
      <c r="A84" s="5">
        <v>41939</v>
      </c>
      <c r="B84" s="8" t="s">
        <v>25</v>
      </c>
      <c r="C84" s="6"/>
      <c r="D84" s="6">
        <v>5</v>
      </c>
      <c r="E84" s="7">
        <f t="shared" si="4"/>
        <v>437.69000000000005</v>
      </c>
    </row>
    <row r="85" spans="1:5" ht="12" hidden="1" customHeight="1" x14ac:dyDescent="0.25">
      <c r="A85" s="5">
        <v>41961</v>
      </c>
      <c r="B85" s="8" t="s">
        <v>169</v>
      </c>
      <c r="C85" s="6"/>
      <c r="D85" s="6">
        <v>10</v>
      </c>
      <c r="E85" s="7">
        <f t="shared" si="4"/>
        <v>427.69000000000005</v>
      </c>
    </row>
    <row r="86" spans="1:5" ht="12" hidden="1" customHeight="1" x14ac:dyDescent="0.25">
      <c r="A86" s="5">
        <v>41967</v>
      </c>
      <c r="B86" s="8" t="s">
        <v>25</v>
      </c>
      <c r="C86" s="6"/>
      <c r="D86" s="6">
        <v>5</v>
      </c>
      <c r="E86" s="7">
        <f t="shared" si="4"/>
        <v>422.69000000000005</v>
      </c>
    </row>
    <row r="87" spans="1:5" ht="12" hidden="1" customHeight="1" x14ac:dyDescent="0.25">
      <c r="A87" s="5">
        <v>42082</v>
      </c>
      <c r="B87" s="8" t="s">
        <v>79</v>
      </c>
      <c r="C87" s="6"/>
      <c r="D87" s="6">
        <v>25</v>
      </c>
      <c r="E87" s="7">
        <f t="shared" si="4"/>
        <v>397.69000000000005</v>
      </c>
    </row>
    <row r="88" spans="1:5" ht="12" hidden="1" customHeight="1" x14ac:dyDescent="0.25">
      <c r="A88" s="5" t="s">
        <v>85</v>
      </c>
      <c r="C88" s="6"/>
      <c r="D88" s="6"/>
      <c r="E88" s="7">
        <f t="shared" si="4"/>
        <v>397.69000000000005</v>
      </c>
    </row>
    <row r="89" spans="1:5" ht="12" hidden="1" customHeight="1" x14ac:dyDescent="0.25">
      <c r="A89" s="5">
        <v>42245</v>
      </c>
      <c r="B89" s="8" t="s">
        <v>86</v>
      </c>
      <c r="C89" s="6"/>
      <c r="D89" s="6">
        <v>125</v>
      </c>
      <c r="E89" s="7">
        <f t="shared" si="4"/>
        <v>272.69000000000005</v>
      </c>
    </row>
    <row r="90" spans="1:5" ht="12" hidden="1" customHeight="1" x14ac:dyDescent="0.25">
      <c r="A90" s="5">
        <v>42245</v>
      </c>
      <c r="B90" t="s">
        <v>163</v>
      </c>
      <c r="C90" s="13">
        <v>120</v>
      </c>
      <c r="D90" s="6"/>
      <c r="E90" s="7">
        <f t="shared" si="4"/>
        <v>392.69000000000005</v>
      </c>
    </row>
    <row r="91" spans="1:5" ht="12" hidden="1" customHeight="1" x14ac:dyDescent="0.25">
      <c r="A91" s="5">
        <v>42269</v>
      </c>
      <c r="B91" s="8" t="s">
        <v>25</v>
      </c>
      <c r="C91" s="6"/>
      <c r="D91" s="6">
        <v>5</v>
      </c>
      <c r="E91" s="7">
        <f t="shared" si="4"/>
        <v>387.69000000000005</v>
      </c>
    </row>
    <row r="92" spans="1:5" ht="12" hidden="1" customHeight="1" x14ac:dyDescent="0.25">
      <c r="A92" s="5">
        <v>42292</v>
      </c>
      <c r="B92" s="8" t="s">
        <v>16</v>
      </c>
      <c r="C92" s="6"/>
      <c r="D92" s="6">
        <v>5</v>
      </c>
      <c r="E92" s="7">
        <f t="shared" si="4"/>
        <v>382.69000000000005</v>
      </c>
    </row>
    <row r="93" spans="1:5" ht="12" hidden="1" customHeight="1" x14ac:dyDescent="0.25">
      <c r="A93" s="5">
        <v>42346</v>
      </c>
      <c r="B93" s="8" t="s">
        <v>25</v>
      </c>
      <c r="C93" s="6"/>
      <c r="D93" s="6">
        <v>5</v>
      </c>
      <c r="E93" s="7">
        <f t="shared" si="4"/>
        <v>377.69000000000005</v>
      </c>
    </row>
    <row r="94" spans="1:5" ht="12" hidden="1" customHeight="1" x14ac:dyDescent="0.25">
      <c r="A94" s="5">
        <v>42460</v>
      </c>
      <c r="B94" s="8" t="s">
        <v>79</v>
      </c>
      <c r="C94" s="6"/>
      <c r="D94" s="6">
        <v>25</v>
      </c>
      <c r="E94" s="7">
        <f t="shared" si="4"/>
        <v>352.69000000000005</v>
      </c>
    </row>
    <row r="95" spans="1:5" ht="12" hidden="1" customHeight="1" x14ac:dyDescent="0.25">
      <c r="A95" s="5">
        <v>42472</v>
      </c>
      <c r="B95" s="8" t="s">
        <v>84</v>
      </c>
      <c r="C95" s="6">
        <v>36.25</v>
      </c>
      <c r="D95" s="6"/>
      <c r="E95" s="7">
        <f t="shared" si="4"/>
        <v>388.94000000000005</v>
      </c>
    </row>
    <row r="96" spans="1:5" ht="12" hidden="1" customHeight="1" x14ac:dyDescent="0.25">
      <c r="A96" s="9" t="s">
        <v>89</v>
      </c>
      <c r="B96" s="10"/>
      <c r="C96" s="11"/>
      <c r="D96" s="11"/>
      <c r="E96" s="12">
        <f t="shared" si="4"/>
        <v>388.94000000000005</v>
      </c>
    </row>
    <row r="97" spans="1:5" ht="12" hidden="1" customHeight="1" x14ac:dyDescent="0.25">
      <c r="A97" s="5">
        <v>42609</v>
      </c>
      <c r="B97" s="8" t="s">
        <v>90</v>
      </c>
      <c r="C97" s="6"/>
      <c r="D97" s="6">
        <v>38.76</v>
      </c>
      <c r="E97" s="7">
        <f t="shared" si="4"/>
        <v>350.18000000000006</v>
      </c>
    </row>
    <row r="98" spans="1:5" ht="12" hidden="1" customHeight="1" x14ac:dyDescent="0.25">
      <c r="A98" s="5">
        <v>42609</v>
      </c>
      <c r="B98" s="8" t="s">
        <v>91</v>
      </c>
      <c r="C98" s="6"/>
      <c r="D98" s="6">
        <v>125</v>
      </c>
      <c r="E98" s="7">
        <f t="shared" si="4"/>
        <v>225.18000000000006</v>
      </c>
    </row>
    <row r="99" spans="1:5" ht="12" hidden="1" customHeight="1" x14ac:dyDescent="0.25">
      <c r="A99" s="5">
        <v>42609</v>
      </c>
      <c r="B99" t="s">
        <v>163</v>
      </c>
      <c r="C99" s="13">
        <v>120</v>
      </c>
      <c r="D99" s="6"/>
      <c r="E99" s="7">
        <f t="shared" si="4"/>
        <v>345.18000000000006</v>
      </c>
    </row>
    <row r="100" spans="1:5" ht="12" hidden="1" customHeight="1" x14ac:dyDescent="0.25">
      <c r="A100" s="5">
        <v>42609</v>
      </c>
      <c r="B100" s="8" t="s">
        <v>170</v>
      </c>
      <c r="C100" s="6"/>
      <c r="D100" s="6">
        <v>5</v>
      </c>
      <c r="E100" s="7">
        <f t="shared" si="4"/>
        <v>340.18000000000006</v>
      </c>
    </row>
    <row r="101" spans="1:5" ht="12" hidden="1" customHeight="1" x14ac:dyDescent="0.25">
      <c r="A101" s="5">
        <v>42618</v>
      </c>
      <c r="B101" s="8" t="s">
        <v>171</v>
      </c>
      <c r="C101" s="6"/>
      <c r="D101" s="6">
        <v>10</v>
      </c>
      <c r="E101" s="7">
        <f t="shared" si="4"/>
        <v>330.18000000000006</v>
      </c>
    </row>
    <row r="102" spans="1:5" ht="12" hidden="1" customHeight="1" x14ac:dyDescent="0.25">
      <c r="A102" s="5">
        <v>42626</v>
      </c>
      <c r="B102" s="8" t="s">
        <v>25</v>
      </c>
      <c r="C102" s="6"/>
      <c r="D102" s="6">
        <v>5</v>
      </c>
      <c r="E102" s="7">
        <f t="shared" si="4"/>
        <v>325.18000000000006</v>
      </c>
    </row>
    <row r="103" spans="1:5" ht="12" hidden="1" customHeight="1" x14ac:dyDescent="0.25">
      <c r="A103" s="5">
        <v>42647</v>
      </c>
      <c r="B103" s="8" t="s">
        <v>25</v>
      </c>
      <c r="C103" s="6"/>
      <c r="D103" s="6">
        <v>5</v>
      </c>
      <c r="E103" s="7">
        <f t="shared" si="4"/>
        <v>320.18000000000006</v>
      </c>
    </row>
    <row r="104" spans="1:5" ht="12" hidden="1" customHeight="1" x14ac:dyDescent="0.25">
      <c r="A104" s="5">
        <v>42654</v>
      </c>
      <c r="B104" s="8" t="s">
        <v>25</v>
      </c>
      <c r="C104" s="6"/>
      <c r="D104" s="6">
        <v>5</v>
      </c>
      <c r="E104" s="7">
        <f t="shared" si="4"/>
        <v>315.18000000000006</v>
      </c>
    </row>
    <row r="105" spans="1:5" ht="12" hidden="1" customHeight="1" x14ac:dyDescent="0.25">
      <c r="A105" s="5">
        <v>42661</v>
      </c>
      <c r="B105" s="8" t="s">
        <v>25</v>
      </c>
      <c r="C105" s="6"/>
      <c r="D105" s="6">
        <v>5</v>
      </c>
      <c r="E105" s="7">
        <f t="shared" si="4"/>
        <v>310.18000000000006</v>
      </c>
    </row>
    <row r="106" spans="1:5" ht="12" hidden="1" customHeight="1" x14ac:dyDescent="0.25">
      <c r="A106" s="5">
        <v>42675</v>
      </c>
      <c r="B106" s="8" t="s">
        <v>25</v>
      </c>
      <c r="C106" s="6"/>
      <c r="D106" s="6">
        <v>5</v>
      </c>
      <c r="E106" s="7">
        <f t="shared" si="4"/>
        <v>305.18000000000006</v>
      </c>
    </row>
    <row r="107" spans="1:5" ht="12" hidden="1" customHeight="1" x14ac:dyDescent="0.25">
      <c r="A107" s="5">
        <v>42850</v>
      </c>
      <c r="B107" s="8" t="s">
        <v>79</v>
      </c>
      <c r="C107" s="6"/>
      <c r="D107" s="6">
        <v>25</v>
      </c>
      <c r="E107" s="7">
        <f t="shared" si="4"/>
        <v>280.18000000000006</v>
      </c>
    </row>
    <row r="108" spans="1:5" ht="12" hidden="1" customHeight="1" x14ac:dyDescent="0.25">
      <c r="A108" s="9" t="s">
        <v>99</v>
      </c>
      <c r="B108" s="10"/>
      <c r="C108" s="11"/>
      <c r="D108" s="11"/>
      <c r="E108" s="12">
        <f t="shared" si="4"/>
        <v>280.18000000000006</v>
      </c>
    </row>
    <row r="109" spans="1:5" ht="12" hidden="1" customHeight="1" x14ac:dyDescent="0.25">
      <c r="A109" s="5">
        <v>42972</v>
      </c>
      <c r="B109" s="8" t="s">
        <v>90</v>
      </c>
      <c r="C109" s="6"/>
      <c r="D109" s="6">
        <v>19.010000000000002</v>
      </c>
      <c r="E109" s="7">
        <f t="shared" si="4"/>
        <v>261.17000000000007</v>
      </c>
    </row>
    <row r="110" spans="1:5" ht="12" hidden="1" customHeight="1" x14ac:dyDescent="0.25">
      <c r="A110" s="5">
        <v>42972</v>
      </c>
      <c r="B110" s="8" t="s">
        <v>100</v>
      </c>
      <c r="C110" s="6"/>
      <c r="D110" s="6">
        <v>125</v>
      </c>
      <c r="E110" s="7">
        <f t="shared" si="4"/>
        <v>136.17000000000007</v>
      </c>
    </row>
    <row r="111" spans="1:5" ht="12" hidden="1" customHeight="1" x14ac:dyDescent="0.25">
      <c r="A111" s="5">
        <v>42972</v>
      </c>
      <c r="B111" t="s">
        <v>163</v>
      </c>
      <c r="C111" s="6">
        <v>114</v>
      </c>
      <c r="D111" s="6"/>
      <c r="E111" s="7">
        <f t="shared" si="4"/>
        <v>250.17000000000007</v>
      </c>
    </row>
    <row r="112" spans="1:5" ht="12" hidden="1" customHeight="1" x14ac:dyDescent="0.25">
      <c r="A112" s="15">
        <v>42981</v>
      </c>
      <c r="B112" t="s">
        <v>371</v>
      </c>
      <c r="C112" s="6"/>
      <c r="D112" s="6">
        <v>5</v>
      </c>
      <c r="E112" s="7">
        <f t="shared" si="4"/>
        <v>245.17000000000007</v>
      </c>
    </row>
    <row r="113" spans="1:5" ht="12" hidden="1" customHeight="1" x14ac:dyDescent="0.25">
      <c r="A113" s="5">
        <v>42997</v>
      </c>
      <c r="B113" s="8" t="s">
        <v>25</v>
      </c>
      <c r="C113" s="6"/>
      <c r="D113" s="6">
        <v>5</v>
      </c>
      <c r="E113" s="7">
        <f t="shared" si="4"/>
        <v>240.17000000000007</v>
      </c>
    </row>
    <row r="114" spans="1:5" ht="12" hidden="1" customHeight="1" x14ac:dyDescent="0.25">
      <c r="A114" s="5">
        <v>43032</v>
      </c>
      <c r="B114" s="8" t="s">
        <v>25</v>
      </c>
      <c r="C114" s="6"/>
      <c r="D114" s="6">
        <v>5</v>
      </c>
      <c r="E114" s="7">
        <f t="shared" si="4"/>
        <v>235.17000000000007</v>
      </c>
    </row>
    <row r="115" spans="1:5" ht="12" hidden="1" customHeight="1" x14ac:dyDescent="0.25">
      <c r="A115" s="5">
        <v>43081</v>
      </c>
      <c r="B115" s="8" t="s">
        <v>25</v>
      </c>
      <c r="C115" s="6"/>
      <c r="D115" s="6">
        <v>5</v>
      </c>
      <c r="E115" s="7">
        <f t="shared" si="4"/>
        <v>230.17000000000007</v>
      </c>
    </row>
    <row r="116" spans="1:5" ht="12" hidden="1" customHeight="1" x14ac:dyDescent="0.25">
      <c r="A116" s="5">
        <v>43174</v>
      </c>
      <c r="B116" s="8" t="s">
        <v>79</v>
      </c>
      <c r="C116" s="6"/>
      <c r="D116" s="6">
        <v>25</v>
      </c>
      <c r="E116" s="7">
        <f t="shared" si="4"/>
        <v>205.17000000000007</v>
      </c>
    </row>
    <row r="117" spans="1:5" ht="12" hidden="1" customHeight="1" x14ac:dyDescent="0.25">
      <c r="A117" s="9" t="s">
        <v>108</v>
      </c>
      <c r="B117" s="10"/>
      <c r="C117" s="11"/>
      <c r="D117" s="11"/>
      <c r="E117" s="12">
        <f t="shared" si="4"/>
        <v>205.17000000000007</v>
      </c>
    </row>
    <row r="118" spans="1:5" ht="12" hidden="1" customHeight="1" x14ac:dyDescent="0.25">
      <c r="A118" s="5">
        <v>43313</v>
      </c>
      <c r="B118" s="8" t="s">
        <v>90</v>
      </c>
      <c r="C118" s="6"/>
      <c r="D118" s="6">
        <v>24.22</v>
      </c>
      <c r="E118" s="7">
        <f t="shared" si="4"/>
        <v>180.95000000000007</v>
      </c>
    </row>
    <row r="119" spans="1:5" ht="12" hidden="1" customHeight="1" x14ac:dyDescent="0.25">
      <c r="A119" s="5">
        <v>43337</v>
      </c>
      <c r="B119" s="8" t="s">
        <v>109</v>
      </c>
      <c r="C119" s="6"/>
      <c r="D119" s="6">
        <v>125</v>
      </c>
      <c r="E119" s="7">
        <f t="shared" si="4"/>
        <v>55.950000000000074</v>
      </c>
    </row>
    <row r="120" spans="1:5" ht="12" hidden="1" customHeight="1" x14ac:dyDescent="0.25">
      <c r="A120" s="5">
        <v>43337</v>
      </c>
      <c r="B120" s="8" t="s">
        <v>163</v>
      </c>
      <c r="C120" s="6">
        <v>105</v>
      </c>
      <c r="D120" s="6"/>
      <c r="E120" s="7">
        <f t="shared" si="4"/>
        <v>160.95000000000007</v>
      </c>
    </row>
    <row r="121" spans="1:5" ht="12" hidden="1" customHeight="1" x14ac:dyDescent="0.25">
      <c r="A121" s="5">
        <v>43361</v>
      </c>
      <c r="B121" s="8" t="s">
        <v>25</v>
      </c>
      <c r="C121" s="6"/>
      <c r="D121" s="6">
        <v>5</v>
      </c>
      <c r="E121" s="7">
        <f t="shared" si="4"/>
        <v>155.95000000000007</v>
      </c>
    </row>
    <row r="122" spans="1:5" ht="12" hidden="1" customHeight="1" x14ac:dyDescent="0.25">
      <c r="A122" s="5">
        <v>43545</v>
      </c>
      <c r="B122" s="8" t="s">
        <v>172</v>
      </c>
      <c r="C122" s="6"/>
      <c r="D122" s="6">
        <v>75</v>
      </c>
      <c r="E122" s="7">
        <f t="shared" si="4"/>
        <v>80.950000000000074</v>
      </c>
    </row>
    <row r="123" spans="1:5" ht="12" hidden="1" customHeight="1" x14ac:dyDescent="0.25">
      <c r="A123" s="9" t="s">
        <v>118</v>
      </c>
      <c r="B123" s="10"/>
      <c r="C123" s="11"/>
      <c r="D123" s="11"/>
      <c r="E123" s="12">
        <f t="shared" si="4"/>
        <v>80.950000000000074</v>
      </c>
    </row>
    <row r="124" spans="1:5" ht="12" hidden="1" customHeight="1" x14ac:dyDescent="0.25">
      <c r="A124" s="5">
        <v>43678</v>
      </c>
      <c r="B124" s="8" t="s">
        <v>90</v>
      </c>
      <c r="C124" s="6"/>
      <c r="D124" s="6">
        <v>14.12</v>
      </c>
      <c r="E124" s="7">
        <f t="shared" si="4"/>
        <v>66.830000000000069</v>
      </c>
    </row>
    <row r="125" spans="1:5" ht="12" hidden="1" customHeight="1" x14ac:dyDescent="0.25">
      <c r="A125" s="5">
        <v>43701</v>
      </c>
      <c r="B125" s="8" t="s">
        <v>119</v>
      </c>
      <c r="C125" s="6"/>
      <c r="D125" s="6">
        <v>125</v>
      </c>
      <c r="E125" s="7">
        <f t="shared" si="4"/>
        <v>-58.169999999999931</v>
      </c>
    </row>
    <row r="126" spans="1:5" ht="12" hidden="1" customHeight="1" x14ac:dyDescent="0.25">
      <c r="A126" s="5">
        <v>43336</v>
      </c>
      <c r="B126" s="8" t="s">
        <v>163</v>
      </c>
      <c r="C126" s="6">
        <v>105</v>
      </c>
      <c r="D126" s="6"/>
      <c r="E126" s="7">
        <f t="shared" si="4"/>
        <v>46.830000000000069</v>
      </c>
    </row>
    <row r="127" spans="1:5" ht="12" hidden="1" customHeight="1" x14ac:dyDescent="0.25">
      <c r="A127" s="5">
        <v>43725</v>
      </c>
      <c r="B127" s="8" t="s">
        <v>25</v>
      </c>
      <c r="C127" s="6"/>
      <c r="D127" s="6">
        <v>5</v>
      </c>
      <c r="E127" s="7">
        <f t="shared" si="4"/>
        <v>41.830000000000069</v>
      </c>
    </row>
    <row r="128" spans="1:5" ht="12" hidden="1" customHeight="1" x14ac:dyDescent="0.25">
      <c r="A128" s="15">
        <v>43753</v>
      </c>
      <c r="B128" s="8" t="s">
        <v>25</v>
      </c>
      <c r="C128" s="6"/>
      <c r="D128" s="6">
        <v>5</v>
      </c>
      <c r="E128" s="7">
        <f t="shared" si="4"/>
        <v>36.830000000000069</v>
      </c>
    </row>
    <row r="129" spans="1:5" ht="12" hidden="1" customHeight="1" x14ac:dyDescent="0.25">
      <c r="A129" s="5">
        <v>43781</v>
      </c>
      <c r="B129" s="8" t="s">
        <v>359</v>
      </c>
      <c r="C129" s="6"/>
      <c r="D129" s="6">
        <v>5</v>
      </c>
      <c r="E129" s="7">
        <f t="shared" ref="E129" si="5">E128+C129-D129</f>
        <v>31.830000000000069</v>
      </c>
    </row>
    <row r="130" spans="1:5" ht="15" customHeight="1" x14ac:dyDescent="0.25">
      <c r="A130" s="9" t="s">
        <v>345</v>
      </c>
      <c r="B130" s="10"/>
      <c r="C130" s="11"/>
      <c r="D130" s="11"/>
      <c r="E130" s="12">
        <f t="shared" ref="E130:E132" si="6">E129+C130-D130</f>
        <v>31.830000000000069</v>
      </c>
    </row>
    <row r="131" spans="1:5" ht="15" customHeight="1" x14ac:dyDescent="0.25">
      <c r="A131" s="15">
        <v>44044</v>
      </c>
      <c r="B131" s="8" t="s">
        <v>90</v>
      </c>
      <c r="C131" s="6"/>
      <c r="D131" s="6">
        <v>39.57</v>
      </c>
      <c r="E131" s="7">
        <f t="shared" si="6"/>
        <v>-7.7399999999999309</v>
      </c>
    </row>
    <row r="132" spans="1:5" ht="15" customHeight="1" x14ac:dyDescent="0.25">
      <c r="A132" s="15">
        <v>44067</v>
      </c>
      <c r="B132" s="8" t="s">
        <v>163</v>
      </c>
      <c r="C132" s="6">
        <v>123.52</v>
      </c>
      <c r="D132" s="6"/>
      <c r="E132" s="7">
        <f t="shared" si="6"/>
        <v>115.78000000000006</v>
      </c>
    </row>
    <row r="133" spans="1:5" ht="15" customHeight="1" x14ac:dyDescent="0.25">
      <c r="A133" s="15">
        <v>44077</v>
      </c>
      <c r="B133" s="8" t="s">
        <v>346</v>
      </c>
      <c r="C133" s="6"/>
      <c r="D133" s="6">
        <v>125</v>
      </c>
      <c r="E133" s="7">
        <f t="shared" ref="E133:E141" si="7">E132+C133-D133</f>
        <v>-9.219999999999942</v>
      </c>
    </row>
    <row r="134" spans="1:5" ht="15" customHeight="1" x14ac:dyDescent="0.25">
      <c r="A134" s="15">
        <v>44173</v>
      </c>
      <c r="B134" s="8" t="s">
        <v>353</v>
      </c>
      <c r="C134" s="6">
        <v>75</v>
      </c>
      <c r="D134" s="6"/>
      <c r="E134" s="7">
        <f t="shared" si="7"/>
        <v>65.780000000000058</v>
      </c>
    </row>
    <row r="135" spans="1:5" ht="15" customHeight="1" x14ac:dyDescent="0.25">
      <c r="A135" s="15">
        <v>44200</v>
      </c>
      <c r="B135" s="8" t="s">
        <v>62</v>
      </c>
      <c r="C135" s="6"/>
      <c r="D135" s="6">
        <v>25</v>
      </c>
      <c r="E135" s="7">
        <f t="shared" si="7"/>
        <v>40.780000000000058</v>
      </c>
    </row>
    <row r="136" spans="1:5" ht="15" customHeight="1" x14ac:dyDescent="0.25">
      <c r="A136" s="15">
        <v>44273</v>
      </c>
      <c r="B136" s="8" t="s">
        <v>55</v>
      </c>
      <c r="C136" s="6"/>
      <c r="D136" s="6">
        <v>25</v>
      </c>
      <c r="E136" s="7">
        <f t="shared" si="7"/>
        <v>15.780000000000058</v>
      </c>
    </row>
    <row r="137" spans="1:5" ht="15" customHeight="1" x14ac:dyDescent="0.25">
      <c r="A137" s="9" t="s">
        <v>379</v>
      </c>
      <c r="B137" s="10"/>
      <c r="C137" s="11"/>
      <c r="D137" s="11"/>
      <c r="E137" s="12">
        <f t="shared" si="7"/>
        <v>15.780000000000058</v>
      </c>
    </row>
    <row r="138" spans="1:5" ht="15" customHeight="1" x14ac:dyDescent="0.25">
      <c r="A138" s="15">
        <v>44409</v>
      </c>
      <c r="B138" s="8" t="s">
        <v>90</v>
      </c>
      <c r="C138" s="6"/>
      <c r="D138" s="6">
        <v>23.28</v>
      </c>
      <c r="E138" s="7">
        <f t="shared" si="7"/>
        <v>-7.4999999999999432</v>
      </c>
    </row>
    <row r="139" spans="1:5" ht="15" customHeight="1" x14ac:dyDescent="0.25">
      <c r="A139" s="15">
        <v>44436</v>
      </c>
      <c r="B139" s="8" t="s">
        <v>163</v>
      </c>
      <c r="C139" s="6">
        <v>100</v>
      </c>
      <c r="D139" s="6"/>
      <c r="E139" s="7">
        <f t="shared" si="7"/>
        <v>92.500000000000057</v>
      </c>
    </row>
    <row r="140" spans="1:5" ht="15" customHeight="1" x14ac:dyDescent="0.25">
      <c r="A140" s="15">
        <v>44440</v>
      </c>
      <c r="B140" s="8" t="s">
        <v>384</v>
      </c>
      <c r="C140" s="6"/>
      <c r="D140" s="6">
        <v>125</v>
      </c>
      <c r="E140" s="7">
        <f t="shared" si="7"/>
        <v>-32.499999999999943</v>
      </c>
    </row>
    <row r="141" spans="1:5" ht="15" customHeight="1" x14ac:dyDescent="0.25">
      <c r="A141" s="15">
        <v>44467</v>
      </c>
      <c r="B141" t="s">
        <v>25</v>
      </c>
      <c r="C141" s="6"/>
      <c r="D141" s="6">
        <v>5</v>
      </c>
      <c r="E141" s="7">
        <f t="shared" si="7"/>
        <v>-37.499999999999943</v>
      </c>
    </row>
    <row r="142" spans="1:5" ht="15" customHeight="1" x14ac:dyDescent="0.25">
      <c r="C142" s="6"/>
      <c r="D142" s="6"/>
    </row>
    <row r="143" spans="1:5" ht="15" customHeight="1" x14ac:dyDescent="0.25">
      <c r="C143" s="6"/>
      <c r="D143" s="6"/>
    </row>
    <row r="144" spans="1:5" ht="15" customHeight="1" x14ac:dyDescent="0.25">
      <c r="C144" s="6"/>
      <c r="D144" s="6"/>
    </row>
    <row r="145" spans="3:4" ht="15" customHeight="1" x14ac:dyDescent="0.25">
      <c r="C145" s="6"/>
      <c r="D145" s="6"/>
    </row>
    <row r="146" spans="3:4" ht="15" customHeight="1" x14ac:dyDescent="0.25">
      <c r="C146" s="6"/>
      <c r="D146" s="6"/>
    </row>
    <row r="147" spans="3:4" ht="15" customHeight="1" x14ac:dyDescent="0.25">
      <c r="C147" s="6"/>
      <c r="D147" s="6"/>
    </row>
    <row r="148" spans="3:4" ht="15" customHeight="1" x14ac:dyDescent="0.25">
      <c r="C148" s="6"/>
      <c r="D148" s="6"/>
    </row>
    <row r="149" spans="3:4" ht="15" customHeight="1" x14ac:dyDescent="0.25">
      <c r="C149" s="6"/>
      <c r="D149" s="6"/>
    </row>
    <row r="150" spans="3:4" ht="15" customHeight="1" x14ac:dyDescent="0.25">
      <c r="C150" s="6"/>
      <c r="D150" s="6"/>
    </row>
    <row r="151" spans="3:4" ht="15" customHeight="1" x14ac:dyDescent="0.25">
      <c r="C151" s="6"/>
      <c r="D151" s="6"/>
    </row>
    <row r="152" spans="3:4" ht="15" customHeight="1" x14ac:dyDescent="0.25">
      <c r="C152" s="6"/>
      <c r="D152" s="6"/>
    </row>
    <row r="153" spans="3:4" ht="15" customHeight="1" x14ac:dyDescent="0.25">
      <c r="C153" s="6"/>
      <c r="D153" s="6"/>
    </row>
    <row r="154" spans="3:4" ht="15" customHeight="1" x14ac:dyDescent="0.25">
      <c r="C154" s="6"/>
      <c r="D154" s="6"/>
    </row>
    <row r="155" spans="3:4" ht="15" customHeight="1" x14ac:dyDescent="0.25">
      <c r="C155" s="6"/>
      <c r="D155" s="6"/>
    </row>
    <row r="156" spans="3:4" ht="15" customHeight="1" x14ac:dyDescent="0.25">
      <c r="C156" s="6"/>
      <c r="D156" s="6"/>
    </row>
    <row r="157" spans="3:4" ht="15" customHeight="1" x14ac:dyDescent="0.25">
      <c r="C157" s="6"/>
      <c r="D157" s="6"/>
    </row>
    <row r="158" spans="3:4" ht="15" customHeight="1" x14ac:dyDescent="0.25">
      <c r="C158" s="6"/>
      <c r="D158" s="6"/>
    </row>
    <row r="159" spans="3:4" ht="15" customHeight="1" x14ac:dyDescent="0.25">
      <c r="C159" s="6"/>
      <c r="D159" s="6"/>
    </row>
    <row r="160" spans="3:4" ht="15" customHeight="1" x14ac:dyDescent="0.25">
      <c r="C160" s="6"/>
      <c r="D160" s="6"/>
    </row>
    <row r="161" spans="3:4" ht="15" customHeight="1" x14ac:dyDescent="0.25">
      <c r="C161" s="6"/>
      <c r="D161" s="6"/>
    </row>
    <row r="162" spans="3:4" ht="15" customHeight="1" x14ac:dyDescent="0.25">
      <c r="C162" s="6"/>
      <c r="D162" s="6"/>
    </row>
    <row r="163" spans="3:4" ht="15" customHeight="1" x14ac:dyDescent="0.25">
      <c r="C163" s="6"/>
      <c r="D163" s="6"/>
    </row>
    <row r="164" spans="3:4" ht="15" customHeight="1" x14ac:dyDescent="0.25">
      <c r="C164" s="6"/>
      <c r="D164" s="6"/>
    </row>
    <row r="165" spans="3:4" ht="15" customHeight="1" x14ac:dyDescent="0.25">
      <c r="C165" s="6"/>
      <c r="D165" s="6"/>
    </row>
    <row r="166" spans="3:4" ht="15" customHeight="1" x14ac:dyDescent="0.25">
      <c r="C166" s="6"/>
      <c r="D166" s="6"/>
    </row>
    <row r="167" spans="3:4" ht="15" customHeight="1" x14ac:dyDescent="0.25">
      <c r="C167" s="6"/>
      <c r="D167" s="6"/>
    </row>
    <row r="168" spans="3:4" ht="15" customHeight="1" x14ac:dyDescent="0.25">
      <c r="C168" s="6"/>
      <c r="D168" s="6"/>
    </row>
    <row r="169" spans="3:4" ht="15" customHeight="1" x14ac:dyDescent="0.25">
      <c r="C169" s="6"/>
      <c r="D169" s="6"/>
    </row>
    <row r="170" spans="3:4" ht="15" customHeight="1" x14ac:dyDescent="0.25">
      <c r="C170" s="6"/>
      <c r="D170" s="6"/>
    </row>
    <row r="171" spans="3:4" ht="15" customHeight="1" x14ac:dyDescent="0.25">
      <c r="C171" s="6"/>
      <c r="D171" s="6"/>
    </row>
    <row r="172" spans="3:4" ht="15" customHeight="1" x14ac:dyDescent="0.25">
      <c r="C172" s="6"/>
      <c r="D172" s="6"/>
    </row>
    <row r="173" spans="3:4" ht="15" customHeight="1" x14ac:dyDescent="0.25">
      <c r="C173" s="6"/>
      <c r="D173" s="6"/>
    </row>
    <row r="174" spans="3:4" ht="15" customHeight="1" x14ac:dyDescent="0.25">
      <c r="C174" s="6"/>
      <c r="D174" s="6"/>
    </row>
    <row r="175" spans="3:4" ht="15" customHeight="1" x14ac:dyDescent="0.25">
      <c r="C175" s="6"/>
      <c r="D175" s="6"/>
    </row>
    <row r="176" spans="3:4" ht="15" customHeight="1" x14ac:dyDescent="0.25">
      <c r="C176" s="6"/>
      <c r="D176" s="6"/>
    </row>
    <row r="177" spans="3:4" ht="15" customHeight="1" x14ac:dyDescent="0.25">
      <c r="C177" s="6"/>
      <c r="D177" s="6"/>
    </row>
    <row r="178" spans="3:4" ht="15" customHeight="1" x14ac:dyDescent="0.25">
      <c r="C178" s="6"/>
      <c r="D178" s="6"/>
    </row>
    <row r="179" spans="3:4" ht="15" customHeight="1" x14ac:dyDescent="0.25">
      <c r="C179" s="6"/>
      <c r="D179" s="6"/>
    </row>
    <row r="180" spans="3:4" ht="15" customHeight="1" x14ac:dyDescent="0.25">
      <c r="C180" s="6"/>
      <c r="D180" s="6"/>
    </row>
    <row r="181" spans="3:4" ht="15" customHeight="1" x14ac:dyDescent="0.25">
      <c r="C181" s="6"/>
      <c r="D181" s="6"/>
    </row>
    <row r="182" spans="3:4" ht="15" customHeight="1" x14ac:dyDescent="0.25">
      <c r="C182" s="6"/>
      <c r="D182" s="6"/>
    </row>
    <row r="183" spans="3:4" ht="15" customHeight="1" x14ac:dyDescent="0.25">
      <c r="C183" s="6"/>
      <c r="D183" s="6"/>
    </row>
    <row r="184" spans="3:4" ht="15" customHeight="1" x14ac:dyDescent="0.25">
      <c r="C184" s="6"/>
      <c r="D184" s="6"/>
    </row>
    <row r="185" spans="3:4" ht="15" customHeight="1" x14ac:dyDescent="0.25">
      <c r="C185" s="6"/>
      <c r="D185" s="6"/>
    </row>
    <row r="186" spans="3:4" ht="15" customHeight="1" x14ac:dyDescent="0.25">
      <c r="C186" s="6"/>
      <c r="D186" s="6"/>
    </row>
    <row r="187" spans="3:4" ht="15" customHeight="1" x14ac:dyDescent="0.25">
      <c r="C187" s="6"/>
      <c r="D187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3"/>
  <sheetViews>
    <sheetView workbookViewId="0">
      <pane ySplit="1" topLeftCell="A183" activePane="bottomLeft" state="frozen"/>
      <selection activeCell="B1" sqref="B1"/>
      <selection pane="bottomLeft" activeCell="A192" sqref="A192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49" si="0">E2+C3-D3</f>
        <v>-100</v>
      </c>
    </row>
    <row r="4" spans="1:11" ht="12" hidden="1" customHeight="1" x14ac:dyDescent="0.25">
      <c r="A4" s="5">
        <v>37494</v>
      </c>
      <c r="B4" t="s">
        <v>9</v>
      </c>
      <c r="C4" s="6">
        <v>100</v>
      </c>
      <c r="D4" s="6"/>
      <c r="E4" s="7">
        <f t="shared" si="0"/>
        <v>0</v>
      </c>
    </row>
    <row r="5" spans="1:11" ht="12" hidden="1" customHeight="1" x14ac:dyDescent="0.25">
      <c r="A5" s="5">
        <v>37592</v>
      </c>
      <c r="B5" t="s">
        <v>173</v>
      </c>
      <c r="C5" s="6">
        <v>150</v>
      </c>
      <c r="D5" s="6"/>
      <c r="E5" s="7">
        <f t="shared" si="0"/>
        <v>150</v>
      </c>
    </row>
    <row r="6" spans="1:11" ht="12" hidden="1" customHeight="1" x14ac:dyDescent="0.25">
      <c r="A6" s="5">
        <v>37592</v>
      </c>
      <c r="B6" t="s">
        <v>174</v>
      </c>
      <c r="C6" s="6">
        <v>50</v>
      </c>
      <c r="D6" s="6"/>
      <c r="E6" s="7">
        <f t="shared" si="0"/>
        <v>200</v>
      </c>
    </row>
    <row r="7" spans="1:11" ht="12" hidden="1" customHeight="1" x14ac:dyDescent="0.25">
      <c r="A7" s="5">
        <v>37855</v>
      </c>
      <c r="B7" t="s">
        <v>8</v>
      </c>
      <c r="C7" s="6"/>
      <c r="D7" s="6">
        <v>100</v>
      </c>
      <c r="E7" s="7">
        <f t="shared" si="0"/>
        <v>100</v>
      </c>
    </row>
    <row r="8" spans="1:11" ht="12" hidden="1" customHeight="1" x14ac:dyDescent="0.25">
      <c r="A8" s="5">
        <v>37957</v>
      </c>
      <c r="B8" t="s">
        <v>12</v>
      </c>
      <c r="C8" s="6">
        <v>17.5</v>
      </c>
      <c r="D8" s="6"/>
      <c r="E8" s="7">
        <f t="shared" si="0"/>
        <v>117.5</v>
      </c>
    </row>
    <row r="9" spans="1:11" ht="12" hidden="1" customHeight="1" x14ac:dyDescent="0.25">
      <c r="A9" s="5">
        <v>37978</v>
      </c>
      <c r="B9" t="s">
        <v>175</v>
      </c>
      <c r="C9" s="6">
        <v>300</v>
      </c>
      <c r="D9" s="6"/>
      <c r="E9" s="7">
        <f t="shared" si="0"/>
        <v>417.5</v>
      </c>
    </row>
    <row r="10" spans="1:11" ht="12" hidden="1" customHeight="1" x14ac:dyDescent="0.25">
      <c r="A10" s="5">
        <v>37989</v>
      </c>
      <c r="B10" t="s">
        <v>13</v>
      </c>
      <c r="C10" s="6"/>
      <c r="D10" s="6">
        <v>200</v>
      </c>
      <c r="E10" s="7">
        <f t="shared" si="0"/>
        <v>217.5</v>
      </c>
    </row>
    <row r="11" spans="1:11" ht="12" hidden="1" customHeight="1" x14ac:dyDescent="0.25">
      <c r="A11" s="5">
        <v>38227</v>
      </c>
      <c r="B11" t="s">
        <v>15</v>
      </c>
      <c r="C11" s="6"/>
      <c r="D11" s="6">
        <v>100</v>
      </c>
      <c r="E11" s="7">
        <f t="shared" si="0"/>
        <v>117.5</v>
      </c>
    </row>
    <row r="12" spans="1:11" ht="12" hidden="1" customHeight="1" x14ac:dyDescent="0.25">
      <c r="A12" s="5">
        <v>38230</v>
      </c>
      <c r="B12" t="s">
        <v>176</v>
      </c>
      <c r="C12" s="6"/>
      <c r="D12" s="6">
        <v>5</v>
      </c>
      <c r="E12" s="7">
        <f t="shared" si="0"/>
        <v>112.5</v>
      </c>
    </row>
    <row r="13" spans="1:11" ht="12" hidden="1" customHeight="1" x14ac:dyDescent="0.25">
      <c r="A13" s="5">
        <v>38265</v>
      </c>
      <c r="B13" t="s">
        <v>25</v>
      </c>
      <c r="C13" s="6"/>
      <c r="D13" s="6">
        <v>5</v>
      </c>
      <c r="E13" s="7">
        <f t="shared" si="0"/>
        <v>107.5</v>
      </c>
    </row>
    <row r="14" spans="1:11" ht="12" hidden="1" customHeight="1" x14ac:dyDescent="0.25">
      <c r="A14" s="5">
        <v>38307</v>
      </c>
      <c r="B14" t="s">
        <v>177</v>
      </c>
      <c r="C14" s="6"/>
      <c r="D14" s="6">
        <v>5</v>
      </c>
      <c r="E14" s="7">
        <f t="shared" si="0"/>
        <v>102.5</v>
      </c>
    </row>
    <row r="15" spans="1:11" ht="12" hidden="1" customHeight="1" x14ac:dyDescent="0.25">
      <c r="A15" s="5">
        <v>38321</v>
      </c>
      <c r="B15" t="s">
        <v>25</v>
      </c>
      <c r="C15" s="6"/>
      <c r="D15" s="6">
        <v>2.5</v>
      </c>
      <c r="E15" s="7">
        <f t="shared" si="0"/>
        <v>100</v>
      </c>
    </row>
    <row r="16" spans="1:11" ht="12" hidden="1" customHeight="1" x14ac:dyDescent="0.25">
      <c r="A16" s="5">
        <v>38332</v>
      </c>
      <c r="B16" t="s">
        <v>16</v>
      </c>
      <c r="C16" s="6"/>
      <c r="D16" s="6">
        <v>5</v>
      </c>
      <c r="E16" s="7">
        <f t="shared" si="0"/>
        <v>95</v>
      </c>
    </row>
    <row r="17" spans="1:5" ht="12" hidden="1" customHeight="1" x14ac:dyDescent="0.25">
      <c r="A17" s="5">
        <v>38335</v>
      </c>
      <c r="B17" t="s">
        <v>16</v>
      </c>
      <c r="C17" s="6">
        <v>91</v>
      </c>
      <c r="D17" s="6"/>
      <c r="E17" s="7">
        <f t="shared" si="0"/>
        <v>186</v>
      </c>
    </row>
    <row r="18" spans="1:5" ht="12" hidden="1" customHeight="1" x14ac:dyDescent="0.25">
      <c r="A18" s="5">
        <v>38591</v>
      </c>
      <c r="B18" t="s">
        <v>18</v>
      </c>
      <c r="C18" s="6"/>
      <c r="D18" s="6">
        <v>100</v>
      </c>
      <c r="E18" s="7">
        <f t="shared" si="0"/>
        <v>86</v>
      </c>
    </row>
    <row r="19" spans="1:5" ht="12" hidden="1" customHeight="1" x14ac:dyDescent="0.25">
      <c r="A19" s="5">
        <v>38613</v>
      </c>
      <c r="B19" t="s">
        <v>16</v>
      </c>
      <c r="C19" s="6"/>
      <c r="D19" s="6">
        <v>2</v>
      </c>
      <c r="E19" s="7">
        <f t="shared" si="0"/>
        <v>84</v>
      </c>
    </row>
    <row r="20" spans="1:5" ht="12" hidden="1" customHeight="1" x14ac:dyDescent="0.25">
      <c r="A20" s="5">
        <v>38622</v>
      </c>
      <c r="B20" t="s">
        <v>178</v>
      </c>
      <c r="C20" s="6"/>
      <c r="D20" s="6">
        <v>5</v>
      </c>
      <c r="E20" s="7">
        <f t="shared" si="0"/>
        <v>79</v>
      </c>
    </row>
    <row r="21" spans="1:5" ht="12" hidden="1" customHeight="1" x14ac:dyDescent="0.25">
      <c r="A21" s="5">
        <v>38626</v>
      </c>
      <c r="B21" t="s">
        <v>16</v>
      </c>
      <c r="C21" s="6"/>
      <c r="D21" s="6">
        <v>2</v>
      </c>
      <c r="E21" s="7">
        <f t="shared" si="0"/>
        <v>77</v>
      </c>
    </row>
    <row r="22" spans="1:5" ht="12" hidden="1" customHeight="1" x14ac:dyDescent="0.25">
      <c r="A22" s="5">
        <v>38635</v>
      </c>
      <c r="B22" t="s">
        <v>179</v>
      </c>
      <c r="C22" s="6"/>
      <c r="D22" s="6">
        <v>10</v>
      </c>
      <c r="E22" s="7">
        <f t="shared" si="0"/>
        <v>67</v>
      </c>
    </row>
    <row r="23" spans="1:5" ht="12" hidden="1" customHeight="1" x14ac:dyDescent="0.25">
      <c r="A23" s="5">
        <v>38640</v>
      </c>
      <c r="B23" t="s">
        <v>16</v>
      </c>
      <c r="C23" s="6"/>
      <c r="D23" s="6">
        <v>5</v>
      </c>
      <c r="E23" s="7">
        <f t="shared" si="0"/>
        <v>62</v>
      </c>
    </row>
    <row r="24" spans="1:5" ht="12" hidden="1" customHeight="1" x14ac:dyDescent="0.25">
      <c r="A24" s="5">
        <v>38645</v>
      </c>
      <c r="B24" t="s">
        <v>16</v>
      </c>
      <c r="C24" s="6"/>
      <c r="D24" s="6">
        <v>2</v>
      </c>
      <c r="E24" s="7">
        <f t="shared" si="0"/>
        <v>60</v>
      </c>
    </row>
    <row r="25" spans="1:5" ht="12" hidden="1" customHeight="1" x14ac:dyDescent="0.25">
      <c r="A25" s="5">
        <v>38654</v>
      </c>
      <c r="B25" t="s">
        <v>16</v>
      </c>
      <c r="C25" s="6"/>
      <c r="D25" s="6">
        <v>2</v>
      </c>
      <c r="E25" s="7">
        <f t="shared" si="0"/>
        <v>58</v>
      </c>
    </row>
    <row r="26" spans="1:5" ht="12" hidden="1" customHeight="1" x14ac:dyDescent="0.25">
      <c r="A26" s="5">
        <v>38657</v>
      </c>
      <c r="B26" t="s">
        <v>25</v>
      </c>
      <c r="C26" s="6"/>
      <c r="D26" s="6">
        <v>5</v>
      </c>
      <c r="E26" s="7">
        <f t="shared" si="0"/>
        <v>53</v>
      </c>
    </row>
    <row r="27" spans="1:5" ht="12" hidden="1" customHeight="1" x14ac:dyDescent="0.25">
      <c r="A27" s="5">
        <v>38668</v>
      </c>
      <c r="B27" t="s">
        <v>16</v>
      </c>
      <c r="C27" s="6"/>
      <c r="D27" s="6">
        <v>5</v>
      </c>
      <c r="E27" s="7">
        <f t="shared" si="0"/>
        <v>48</v>
      </c>
    </row>
    <row r="28" spans="1:5" ht="12" hidden="1" customHeight="1" x14ac:dyDescent="0.25">
      <c r="A28" s="5">
        <v>38675</v>
      </c>
      <c r="B28" t="s">
        <v>16</v>
      </c>
      <c r="C28" s="6"/>
      <c r="D28" s="6">
        <v>5</v>
      </c>
      <c r="E28" s="7">
        <f t="shared" si="0"/>
        <v>43</v>
      </c>
    </row>
    <row r="29" spans="1:5" ht="12" hidden="1" customHeight="1" x14ac:dyDescent="0.25">
      <c r="A29" s="5">
        <v>38678</v>
      </c>
      <c r="B29" t="s">
        <v>25</v>
      </c>
      <c r="C29" s="6"/>
      <c r="D29" s="6">
        <v>5</v>
      </c>
      <c r="E29" s="7">
        <f t="shared" si="0"/>
        <v>38</v>
      </c>
    </row>
    <row r="30" spans="1:5" ht="12" hidden="1" customHeight="1" x14ac:dyDescent="0.25">
      <c r="A30" s="5">
        <v>38679</v>
      </c>
      <c r="B30" t="s">
        <v>16</v>
      </c>
      <c r="C30" s="6"/>
      <c r="D30" s="6">
        <v>2</v>
      </c>
      <c r="E30" s="7">
        <f t="shared" si="0"/>
        <v>36</v>
      </c>
    </row>
    <row r="31" spans="1:5" ht="12" hidden="1" customHeight="1" x14ac:dyDescent="0.25">
      <c r="A31" s="5">
        <v>38689</v>
      </c>
      <c r="B31" t="s">
        <v>16</v>
      </c>
      <c r="C31" s="6"/>
      <c r="D31" s="6">
        <v>2</v>
      </c>
      <c r="E31" s="7">
        <f t="shared" si="0"/>
        <v>34</v>
      </c>
    </row>
    <row r="32" spans="1:5" ht="12" hidden="1" customHeight="1" x14ac:dyDescent="0.25">
      <c r="A32" s="5">
        <v>38692</v>
      </c>
      <c r="B32" t="s">
        <v>16</v>
      </c>
      <c r="C32" s="6">
        <v>14.69</v>
      </c>
      <c r="D32" s="6"/>
      <c r="E32" s="7">
        <f t="shared" si="0"/>
        <v>48.69</v>
      </c>
    </row>
    <row r="33" spans="1:5" ht="12" hidden="1" customHeight="1" x14ac:dyDescent="0.25">
      <c r="A33" s="5">
        <v>38696</v>
      </c>
      <c r="B33" t="s">
        <v>16</v>
      </c>
      <c r="C33" s="6"/>
      <c r="D33" s="6">
        <v>5</v>
      </c>
      <c r="E33" s="7">
        <f t="shared" si="0"/>
        <v>43.69</v>
      </c>
    </row>
    <row r="34" spans="1:5" ht="12" hidden="1" customHeight="1" x14ac:dyDescent="0.25">
      <c r="A34" s="5" t="s">
        <v>23</v>
      </c>
      <c r="C34" s="6"/>
      <c r="D34" s="6"/>
      <c r="E34" s="7">
        <f t="shared" si="0"/>
        <v>43.69</v>
      </c>
    </row>
    <row r="35" spans="1:5" ht="12" hidden="1" customHeight="1" x14ac:dyDescent="0.25">
      <c r="A35" s="5">
        <v>38956</v>
      </c>
      <c r="B35" t="s">
        <v>24</v>
      </c>
      <c r="C35" s="6"/>
      <c r="D35" s="6">
        <v>100</v>
      </c>
      <c r="E35" s="7">
        <f t="shared" si="0"/>
        <v>-56.31</v>
      </c>
    </row>
    <row r="36" spans="1:5" ht="12" hidden="1" customHeight="1" x14ac:dyDescent="0.25">
      <c r="A36" s="5">
        <v>38965</v>
      </c>
      <c r="B36" t="s">
        <v>16</v>
      </c>
      <c r="C36" s="6"/>
      <c r="D36" s="6">
        <v>10</v>
      </c>
      <c r="E36" s="7">
        <f t="shared" si="0"/>
        <v>-66.31</v>
      </c>
    </row>
    <row r="37" spans="1:5" ht="12" hidden="1" customHeight="1" x14ac:dyDescent="0.25">
      <c r="A37" s="5">
        <v>38972</v>
      </c>
      <c r="B37" t="s">
        <v>25</v>
      </c>
      <c r="C37" s="6"/>
      <c r="D37" s="6">
        <v>5</v>
      </c>
      <c r="E37" s="7">
        <f t="shared" si="0"/>
        <v>-71.31</v>
      </c>
    </row>
    <row r="38" spans="1:5" ht="12" hidden="1" customHeight="1" x14ac:dyDescent="0.25">
      <c r="A38" s="5">
        <v>38975</v>
      </c>
      <c r="B38" t="s">
        <v>16</v>
      </c>
      <c r="C38" s="6"/>
      <c r="D38" s="6">
        <v>5</v>
      </c>
      <c r="E38" s="7">
        <f t="shared" si="0"/>
        <v>-76.31</v>
      </c>
    </row>
    <row r="39" spans="1:5" ht="12" hidden="1" customHeight="1" x14ac:dyDescent="0.25">
      <c r="A39" s="5">
        <v>38981</v>
      </c>
      <c r="B39" t="s">
        <v>16</v>
      </c>
      <c r="C39" s="6"/>
      <c r="D39" s="6">
        <v>4</v>
      </c>
      <c r="E39" s="7">
        <f t="shared" si="0"/>
        <v>-80.31</v>
      </c>
    </row>
    <row r="40" spans="1:5" ht="12" hidden="1" customHeight="1" x14ac:dyDescent="0.25">
      <c r="A40" s="5">
        <v>38990</v>
      </c>
      <c r="B40" t="s">
        <v>16</v>
      </c>
      <c r="C40" s="6"/>
      <c r="D40" s="6">
        <v>2</v>
      </c>
      <c r="E40" s="7">
        <f t="shared" si="0"/>
        <v>-82.31</v>
      </c>
    </row>
    <row r="41" spans="1:5" ht="12" hidden="1" customHeight="1" x14ac:dyDescent="0.25">
      <c r="A41" s="5">
        <v>38996</v>
      </c>
      <c r="B41" t="s">
        <v>16</v>
      </c>
      <c r="C41" s="6"/>
      <c r="D41" s="6">
        <v>5</v>
      </c>
      <c r="E41" s="7">
        <f t="shared" si="0"/>
        <v>-87.31</v>
      </c>
    </row>
    <row r="42" spans="1:5" ht="12" hidden="1" customHeight="1" x14ac:dyDescent="0.25">
      <c r="A42" s="5">
        <v>39000</v>
      </c>
      <c r="B42" t="s">
        <v>180</v>
      </c>
      <c r="C42" s="6"/>
      <c r="D42" s="6">
        <v>5</v>
      </c>
      <c r="E42" s="7">
        <f t="shared" si="0"/>
        <v>-92.31</v>
      </c>
    </row>
    <row r="43" spans="1:5" ht="12" hidden="1" customHeight="1" x14ac:dyDescent="0.25">
      <c r="A43" s="5">
        <v>39010</v>
      </c>
      <c r="B43" t="s">
        <v>16</v>
      </c>
      <c r="C43" s="6"/>
      <c r="D43" s="6">
        <v>4</v>
      </c>
      <c r="E43" s="7">
        <f t="shared" si="0"/>
        <v>-96.31</v>
      </c>
    </row>
    <row r="44" spans="1:5" ht="12" hidden="1" customHeight="1" x14ac:dyDescent="0.25">
      <c r="A44" s="5">
        <v>39014</v>
      </c>
      <c r="B44" t="s">
        <v>16</v>
      </c>
      <c r="C44" s="6"/>
      <c r="D44" s="6">
        <v>4</v>
      </c>
      <c r="E44" s="7">
        <f t="shared" si="0"/>
        <v>-100.31</v>
      </c>
    </row>
    <row r="45" spans="1:5" ht="12" hidden="1" customHeight="1" x14ac:dyDescent="0.25">
      <c r="A45" s="5">
        <v>39025</v>
      </c>
      <c r="B45" t="s">
        <v>16</v>
      </c>
      <c r="C45" s="6"/>
      <c r="D45" s="6">
        <v>3</v>
      </c>
      <c r="E45" s="7">
        <f t="shared" si="0"/>
        <v>-103.31</v>
      </c>
    </row>
    <row r="46" spans="1:5" ht="12" hidden="1" customHeight="1" x14ac:dyDescent="0.25">
      <c r="A46" s="5">
        <v>39032</v>
      </c>
      <c r="B46" t="s">
        <v>16</v>
      </c>
      <c r="C46" s="6"/>
      <c r="D46" s="6">
        <v>4</v>
      </c>
      <c r="E46" s="7">
        <f t="shared" si="0"/>
        <v>-107.31</v>
      </c>
    </row>
    <row r="47" spans="1:5" ht="12" hidden="1" customHeight="1" x14ac:dyDescent="0.25">
      <c r="A47" s="5">
        <v>39035</v>
      </c>
      <c r="B47" t="s">
        <v>16</v>
      </c>
      <c r="C47" s="6">
        <v>18.36</v>
      </c>
      <c r="D47" s="6"/>
      <c r="E47" s="7">
        <f t="shared" si="0"/>
        <v>-88.95</v>
      </c>
    </row>
    <row r="48" spans="1:5" ht="12" hidden="1" customHeight="1" x14ac:dyDescent="0.25">
      <c r="A48" s="5">
        <v>39038</v>
      </c>
      <c r="B48" t="s">
        <v>16</v>
      </c>
      <c r="C48" s="6"/>
      <c r="D48" s="6">
        <v>4</v>
      </c>
      <c r="E48" s="7">
        <f t="shared" si="0"/>
        <v>-92.95</v>
      </c>
    </row>
    <row r="49" spans="1:5" ht="12" hidden="1" customHeight="1" x14ac:dyDescent="0.25">
      <c r="A49" s="5">
        <v>39051</v>
      </c>
      <c r="B49" t="s">
        <v>16</v>
      </c>
      <c r="C49" s="6"/>
      <c r="D49" s="6">
        <v>2</v>
      </c>
      <c r="E49" s="7">
        <f t="shared" si="0"/>
        <v>-94.95</v>
      </c>
    </row>
    <row r="50" spans="1:5" ht="12" hidden="1" customHeight="1" x14ac:dyDescent="0.25">
      <c r="A50" s="5" t="s">
        <v>27</v>
      </c>
      <c r="C50" s="6"/>
      <c r="D50" s="6"/>
      <c r="E50" s="7">
        <f>E49</f>
        <v>-94.95</v>
      </c>
    </row>
    <row r="51" spans="1:5" ht="12" hidden="1" customHeight="1" x14ac:dyDescent="0.25">
      <c r="A51" s="5">
        <v>39319</v>
      </c>
      <c r="B51" t="s">
        <v>28</v>
      </c>
      <c r="C51" s="6"/>
      <c r="D51" s="6">
        <v>100</v>
      </c>
      <c r="E51" s="7">
        <f t="shared" ref="E51:E64" si="1">E50+C51-D51</f>
        <v>-194.95</v>
      </c>
    </row>
    <row r="52" spans="1:5" ht="12" hidden="1" customHeight="1" x14ac:dyDescent="0.25">
      <c r="A52" s="5">
        <v>39340</v>
      </c>
      <c r="B52" t="s">
        <v>16</v>
      </c>
      <c r="C52" s="6"/>
      <c r="D52" s="6">
        <v>5</v>
      </c>
      <c r="E52" s="7">
        <f t="shared" si="1"/>
        <v>-199.95</v>
      </c>
    </row>
    <row r="53" spans="1:5" ht="12" hidden="1" customHeight="1" x14ac:dyDescent="0.25">
      <c r="A53" s="5">
        <v>39346</v>
      </c>
      <c r="B53" t="s">
        <v>16</v>
      </c>
      <c r="C53" s="6"/>
      <c r="D53" s="6">
        <v>3</v>
      </c>
      <c r="E53" s="7">
        <f t="shared" si="1"/>
        <v>-202.95</v>
      </c>
    </row>
    <row r="54" spans="1:5" ht="12" hidden="1" customHeight="1" x14ac:dyDescent="0.25">
      <c r="A54" s="5">
        <v>39354</v>
      </c>
      <c r="B54" t="s">
        <v>16</v>
      </c>
      <c r="C54" s="6"/>
      <c r="D54" s="6">
        <v>3</v>
      </c>
      <c r="E54" s="7">
        <f t="shared" si="1"/>
        <v>-205.95</v>
      </c>
    </row>
    <row r="55" spans="1:5" ht="12" hidden="1" customHeight="1" x14ac:dyDescent="0.25">
      <c r="A55" s="5">
        <v>39361</v>
      </c>
      <c r="B55" t="s">
        <v>16</v>
      </c>
      <c r="C55" s="6"/>
      <c r="D55" s="6">
        <v>2</v>
      </c>
      <c r="E55" s="7">
        <f t="shared" si="1"/>
        <v>-207.95</v>
      </c>
    </row>
    <row r="56" spans="1:5" ht="12" hidden="1" customHeight="1" x14ac:dyDescent="0.25">
      <c r="A56" s="5">
        <v>39367</v>
      </c>
      <c r="B56" t="s">
        <v>16</v>
      </c>
      <c r="C56" s="6"/>
      <c r="D56" s="6">
        <v>5</v>
      </c>
      <c r="E56" s="7">
        <f t="shared" si="1"/>
        <v>-212.95</v>
      </c>
    </row>
    <row r="57" spans="1:5" ht="12" hidden="1" customHeight="1" x14ac:dyDescent="0.25">
      <c r="A57" s="5">
        <v>39372</v>
      </c>
      <c r="B57" t="s">
        <v>16</v>
      </c>
      <c r="C57" s="6"/>
      <c r="D57" s="6">
        <v>4</v>
      </c>
      <c r="E57" s="7">
        <f t="shared" si="1"/>
        <v>-216.95</v>
      </c>
    </row>
    <row r="58" spans="1:5" ht="12" hidden="1" customHeight="1" x14ac:dyDescent="0.25">
      <c r="A58" s="5">
        <v>39378</v>
      </c>
      <c r="B58" t="s">
        <v>9</v>
      </c>
      <c r="C58" s="6">
        <v>220</v>
      </c>
      <c r="D58" s="6"/>
      <c r="E58" s="7">
        <f t="shared" si="1"/>
        <v>3.0500000000000114</v>
      </c>
    </row>
    <row r="59" spans="1:5" ht="12" hidden="1" customHeight="1" x14ac:dyDescent="0.25">
      <c r="A59" s="5">
        <v>39381</v>
      </c>
      <c r="B59" t="s">
        <v>16</v>
      </c>
      <c r="C59" s="6"/>
      <c r="D59" s="6">
        <v>5</v>
      </c>
      <c r="E59" s="7">
        <f t="shared" si="1"/>
        <v>-1.9499999999999886</v>
      </c>
    </row>
    <row r="60" spans="1:5" ht="12" hidden="1" customHeight="1" x14ac:dyDescent="0.25">
      <c r="A60" s="5">
        <v>39394</v>
      </c>
      <c r="B60" t="s">
        <v>16</v>
      </c>
      <c r="C60" s="6"/>
      <c r="D60" s="6">
        <v>5</v>
      </c>
      <c r="E60" s="7">
        <f t="shared" si="1"/>
        <v>-6.9499999999999886</v>
      </c>
    </row>
    <row r="61" spans="1:5" ht="12" hidden="1" customHeight="1" x14ac:dyDescent="0.25">
      <c r="A61" s="5">
        <v>39403</v>
      </c>
      <c r="B61" t="s">
        <v>16</v>
      </c>
      <c r="C61" s="6"/>
      <c r="D61" s="6">
        <v>6</v>
      </c>
      <c r="E61" s="7">
        <f t="shared" si="1"/>
        <v>-12.949999999999989</v>
      </c>
    </row>
    <row r="62" spans="1:5" ht="12" hidden="1" customHeight="1" x14ac:dyDescent="0.25">
      <c r="A62" s="5">
        <v>39407</v>
      </c>
      <c r="B62" t="s">
        <v>16</v>
      </c>
      <c r="C62" s="6"/>
      <c r="D62" s="6">
        <v>3</v>
      </c>
      <c r="E62" s="7">
        <f t="shared" si="1"/>
        <v>-15.949999999999989</v>
      </c>
    </row>
    <row r="63" spans="1:5" ht="12" hidden="1" customHeight="1" x14ac:dyDescent="0.25">
      <c r="A63" s="5">
        <v>39414</v>
      </c>
      <c r="B63" t="s">
        <v>16</v>
      </c>
      <c r="C63" s="6"/>
      <c r="D63" s="6">
        <v>5</v>
      </c>
      <c r="E63" s="7">
        <f t="shared" si="1"/>
        <v>-20.949999999999989</v>
      </c>
    </row>
    <row r="64" spans="1:5" ht="12" hidden="1" customHeight="1" x14ac:dyDescent="0.25">
      <c r="A64" s="5">
        <v>39422</v>
      </c>
      <c r="B64" t="s">
        <v>16</v>
      </c>
      <c r="C64" s="6"/>
      <c r="D64" s="6">
        <v>3</v>
      </c>
      <c r="E64" s="7">
        <f t="shared" si="1"/>
        <v>-23.949999999999989</v>
      </c>
    </row>
    <row r="65" spans="1:5" ht="12" hidden="1" customHeight="1" x14ac:dyDescent="0.25">
      <c r="A65" s="5" t="s">
        <v>32</v>
      </c>
      <c r="C65" s="6"/>
      <c r="D65" s="6"/>
      <c r="E65" s="7">
        <f>E64</f>
        <v>-23.949999999999989</v>
      </c>
    </row>
    <row r="66" spans="1:5" ht="12" hidden="1" customHeight="1" x14ac:dyDescent="0.25">
      <c r="A66" s="5">
        <v>39683</v>
      </c>
      <c r="B66" t="s">
        <v>33</v>
      </c>
      <c r="C66" s="6"/>
      <c r="D66" s="6">
        <v>100</v>
      </c>
      <c r="E66" s="7">
        <f t="shared" ref="E66:E77" si="2">E65+C66-D66</f>
        <v>-123.94999999999999</v>
      </c>
    </row>
    <row r="67" spans="1:5" ht="12" hidden="1" customHeight="1" x14ac:dyDescent="0.25">
      <c r="A67" s="5">
        <v>39683</v>
      </c>
      <c r="B67" t="s">
        <v>181</v>
      </c>
      <c r="C67" s="6">
        <v>123.95</v>
      </c>
      <c r="D67" s="6"/>
      <c r="E67" s="7">
        <f t="shared" si="2"/>
        <v>1.4210854715202004E-14</v>
      </c>
    </row>
    <row r="68" spans="1:5" ht="12" hidden="1" customHeight="1" x14ac:dyDescent="0.25">
      <c r="A68" s="5">
        <v>39695</v>
      </c>
      <c r="B68" t="s">
        <v>16</v>
      </c>
      <c r="C68" s="6"/>
      <c r="D68" s="6">
        <v>3</v>
      </c>
      <c r="E68" s="7">
        <f t="shared" si="2"/>
        <v>-2.9999999999999858</v>
      </c>
    </row>
    <row r="69" spans="1:5" ht="12" hidden="1" customHeight="1" x14ac:dyDescent="0.25">
      <c r="A69" s="5">
        <v>39703</v>
      </c>
      <c r="B69" t="s">
        <v>16</v>
      </c>
      <c r="C69" s="6"/>
      <c r="D69" s="6">
        <v>3</v>
      </c>
      <c r="E69" s="7">
        <f t="shared" si="2"/>
        <v>-5.9999999999999858</v>
      </c>
    </row>
    <row r="70" spans="1:5" ht="12" hidden="1" customHeight="1" x14ac:dyDescent="0.25">
      <c r="A70" s="5">
        <v>39707</v>
      </c>
      <c r="B70" t="s">
        <v>16</v>
      </c>
      <c r="C70" s="6"/>
      <c r="D70" s="6">
        <v>5</v>
      </c>
      <c r="E70" s="7">
        <f t="shared" si="2"/>
        <v>-10.999999999999986</v>
      </c>
    </row>
    <row r="71" spans="1:5" ht="12" hidden="1" customHeight="1" x14ac:dyDescent="0.25">
      <c r="A71" s="5">
        <v>39725</v>
      </c>
      <c r="B71" t="s">
        <v>16</v>
      </c>
      <c r="C71" s="6"/>
      <c r="D71" s="6">
        <v>5</v>
      </c>
      <c r="E71" s="7">
        <f t="shared" si="2"/>
        <v>-15.999999999999986</v>
      </c>
    </row>
    <row r="72" spans="1:5" ht="12" hidden="1" customHeight="1" x14ac:dyDescent="0.25">
      <c r="A72" s="5">
        <v>39728</v>
      </c>
      <c r="B72" t="s">
        <v>25</v>
      </c>
      <c r="C72" s="6"/>
      <c r="D72" s="6">
        <v>5</v>
      </c>
      <c r="E72" s="7">
        <f t="shared" si="2"/>
        <v>-20.999999999999986</v>
      </c>
    </row>
    <row r="73" spans="1:5" ht="12" hidden="1" customHeight="1" x14ac:dyDescent="0.25">
      <c r="A73" s="5">
        <v>39731</v>
      </c>
      <c r="B73" t="s">
        <v>16</v>
      </c>
      <c r="C73" s="6"/>
      <c r="D73" s="6">
        <v>5</v>
      </c>
      <c r="E73" s="7">
        <f t="shared" si="2"/>
        <v>-25.999999999999986</v>
      </c>
    </row>
    <row r="74" spans="1:5" ht="12" hidden="1" customHeight="1" x14ac:dyDescent="0.25">
      <c r="A74" s="5">
        <v>39744</v>
      </c>
      <c r="B74" t="s">
        <v>16</v>
      </c>
      <c r="C74" s="6"/>
      <c r="D74" s="6">
        <v>2</v>
      </c>
      <c r="E74" s="7">
        <f t="shared" si="2"/>
        <v>-27.999999999999986</v>
      </c>
    </row>
    <row r="75" spans="1:5" ht="12" hidden="1" customHeight="1" x14ac:dyDescent="0.25">
      <c r="A75" s="5">
        <v>39779</v>
      </c>
      <c r="B75" t="s">
        <v>16</v>
      </c>
      <c r="C75" s="6"/>
      <c r="D75" s="6">
        <v>5</v>
      </c>
      <c r="E75" s="7">
        <f t="shared" si="2"/>
        <v>-32.999999999999986</v>
      </c>
    </row>
    <row r="76" spans="1:5" ht="12" hidden="1" customHeight="1" x14ac:dyDescent="0.25">
      <c r="A76" s="5">
        <v>39791</v>
      </c>
      <c r="B76" s="8" t="s">
        <v>25</v>
      </c>
      <c r="C76" s="6"/>
      <c r="D76" s="6">
        <v>5</v>
      </c>
      <c r="E76" s="7">
        <f t="shared" si="2"/>
        <v>-37.999999999999986</v>
      </c>
    </row>
    <row r="77" spans="1:5" ht="12" hidden="1" customHeight="1" x14ac:dyDescent="0.25">
      <c r="A77" s="5">
        <v>39909</v>
      </c>
      <c r="B77" s="8" t="s">
        <v>161</v>
      </c>
      <c r="C77" s="6">
        <v>38</v>
      </c>
      <c r="D77" s="6"/>
      <c r="E77" s="7">
        <f t="shared" si="2"/>
        <v>1.4210854715202004E-14</v>
      </c>
    </row>
    <row r="78" spans="1:5" ht="12" hidden="1" customHeight="1" x14ac:dyDescent="0.25">
      <c r="A78" s="5" t="s">
        <v>40</v>
      </c>
      <c r="C78" s="6"/>
      <c r="D78" s="6"/>
      <c r="E78" s="7">
        <f>E77</f>
        <v>1.4210854715202004E-14</v>
      </c>
    </row>
    <row r="79" spans="1:5" ht="12" hidden="1" customHeight="1" x14ac:dyDescent="0.25">
      <c r="A79" s="5">
        <v>40054</v>
      </c>
      <c r="B79" t="s">
        <v>41</v>
      </c>
      <c r="C79" s="6"/>
      <c r="D79" s="6">
        <v>125</v>
      </c>
      <c r="E79" s="7">
        <f t="shared" ref="E79:E93" si="3">E78+C79-D79</f>
        <v>-124.99999999999999</v>
      </c>
    </row>
    <row r="80" spans="1:5" ht="12" hidden="1" customHeight="1" x14ac:dyDescent="0.25">
      <c r="A80" s="5">
        <v>40078</v>
      </c>
      <c r="B80" s="8" t="s">
        <v>25</v>
      </c>
      <c r="C80" s="6"/>
      <c r="D80" s="6">
        <v>5</v>
      </c>
      <c r="E80" s="7">
        <f t="shared" si="3"/>
        <v>-130</v>
      </c>
    </row>
    <row r="81" spans="1:5" ht="12" hidden="1" customHeight="1" x14ac:dyDescent="0.25">
      <c r="A81" s="5">
        <v>40087</v>
      </c>
      <c r="B81" s="8" t="s">
        <v>16</v>
      </c>
      <c r="C81" s="6"/>
      <c r="D81" s="6">
        <v>10</v>
      </c>
      <c r="E81" s="7">
        <f t="shared" si="3"/>
        <v>-140</v>
      </c>
    </row>
    <row r="82" spans="1:5" ht="12" hidden="1" customHeight="1" x14ac:dyDescent="0.25">
      <c r="A82" s="5">
        <v>40095</v>
      </c>
      <c r="B82" s="8" t="s">
        <v>16</v>
      </c>
      <c r="C82" s="6"/>
      <c r="D82" s="6">
        <v>3</v>
      </c>
      <c r="E82" s="7">
        <f t="shared" si="3"/>
        <v>-143</v>
      </c>
    </row>
    <row r="83" spans="1:5" ht="12" hidden="1" customHeight="1" x14ac:dyDescent="0.25">
      <c r="A83" s="5">
        <v>40099</v>
      </c>
      <c r="B83" s="8" t="s">
        <v>16</v>
      </c>
      <c r="C83" s="6">
        <v>34.909999999999997</v>
      </c>
      <c r="D83" s="6"/>
      <c r="E83" s="7">
        <f t="shared" si="3"/>
        <v>-108.09</v>
      </c>
    </row>
    <row r="84" spans="1:5" ht="12" hidden="1" customHeight="1" x14ac:dyDescent="0.25">
      <c r="A84" s="5">
        <v>40102</v>
      </c>
      <c r="B84" s="8" t="s">
        <v>16</v>
      </c>
      <c r="C84" s="6"/>
      <c r="D84" s="6">
        <v>5</v>
      </c>
      <c r="E84" s="7">
        <f t="shared" si="3"/>
        <v>-113.09</v>
      </c>
    </row>
    <row r="85" spans="1:5" ht="12" hidden="1" customHeight="1" x14ac:dyDescent="0.25">
      <c r="A85" s="5">
        <v>40115</v>
      </c>
      <c r="B85" s="8" t="s">
        <v>16</v>
      </c>
      <c r="C85" s="6"/>
      <c r="D85" s="6">
        <v>5</v>
      </c>
      <c r="E85" s="7">
        <f t="shared" si="3"/>
        <v>-118.09</v>
      </c>
    </row>
    <row r="86" spans="1:5" ht="12" hidden="1" customHeight="1" x14ac:dyDescent="0.25">
      <c r="A86" s="5">
        <v>40122</v>
      </c>
      <c r="B86" s="8" t="s">
        <v>16</v>
      </c>
      <c r="C86" s="6"/>
      <c r="D86" s="6">
        <v>5</v>
      </c>
      <c r="E86" s="7">
        <f t="shared" si="3"/>
        <v>-123.09</v>
      </c>
    </row>
    <row r="87" spans="1:5" ht="12" hidden="1" customHeight="1" x14ac:dyDescent="0.25">
      <c r="A87" s="5">
        <v>40135</v>
      </c>
      <c r="B87" s="8" t="s">
        <v>16</v>
      </c>
      <c r="C87" s="6"/>
      <c r="D87" s="6">
        <v>8</v>
      </c>
      <c r="E87" s="7">
        <f t="shared" si="3"/>
        <v>-131.09</v>
      </c>
    </row>
    <row r="88" spans="1:5" ht="12" hidden="1" customHeight="1" x14ac:dyDescent="0.25">
      <c r="A88" s="5">
        <v>40141</v>
      </c>
      <c r="B88" s="8" t="s">
        <v>25</v>
      </c>
      <c r="C88" s="6"/>
      <c r="D88" s="6">
        <v>5</v>
      </c>
      <c r="E88" s="7">
        <f t="shared" si="3"/>
        <v>-136.09</v>
      </c>
    </row>
    <row r="89" spans="1:5" ht="12" hidden="1" customHeight="1" x14ac:dyDescent="0.25">
      <c r="A89" s="5">
        <v>40143</v>
      </c>
      <c r="B89" s="8" t="s">
        <v>16</v>
      </c>
      <c r="C89" s="6"/>
      <c r="D89" s="6">
        <v>4</v>
      </c>
      <c r="E89" s="7">
        <f t="shared" si="3"/>
        <v>-140.09</v>
      </c>
    </row>
    <row r="90" spans="1:5" ht="12" hidden="1" customHeight="1" x14ac:dyDescent="0.25">
      <c r="A90" s="5">
        <v>40149</v>
      </c>
      <c r="B90" s="8" t="s">
        <v>16</v>
      </c>
      <c r="C90" s="6"/>
      <c r="D90" s="6">
        <v>5</v>
      </c>
      <c r="E90" s="7">
        <f t="shared" si="3"/>
        <v>-145.09</v>
      </c>
    </row>
    <row r="91" spans="1:5" ht="12" hidden="1" customHeight="1" x14ac:dyDescent="0.25">
      <c r="A91" s="5">
        <v>40156</v>
      </c>
      <c r="B91" s="8" t="s">
        <v>16</v>
      </c>
      <c r="C91" s="6"/>
      <c r="D91" s="6">
        <v>8</v>
      </c>
      <c r="E91" s="7">
        <f t="shared" si="3"/>
        <v>-153.09</v>
      </c>
    </row>
    <row r="92" spans="1:5" ht="12" hidden="1" customHeight="1" x14ac:dyDescent="0.25">
      <c r="A92" s="5">
        <v>40162</v>
      </c>
      <c r="B92" s="8" t="s">
        <v>25</v>
      </c>
      <c r="C92" s="6"/>
      <c r="D92" s="6">
        <v>5</v>
      </c>
      <c r="E92" s="7">
        <f t="shared" si="3"/>
        <v>-158.09</v>
      </c>
    </row>
    <row r="93" spans="1:5" ht="12" hidden="1" customHeight="1" x14ac:dyDescent="0.25">
      <c r="A93" s="5">
        <v>40193</v>
      </c>
      <c r="B93" s="8" t="s">
        <v>124</v>
      </c>
      <c r="C93" s="6">
        <v>160</v>
      </c>
      <c r="D93" s="6"/>
      <c r="E93" s="7">
        <f t="shared" si="3"/>
        <v>1.9099999999999966</v>
      </c>
    </row>
    <row r="94" spans="1:5" ht="12" hidden="1" customHeight="1" x14ac:dyDescent="0.25">
      <c r="A94" s="5" t="s">
        <v>48</v>
      </c>
      <c r="C94" s="6"/>
      <c r="D94" s="6"/>
      <c r="E94" s="7">
        <f>E93</f>
        <v>1.9099999999999966</v>
      </c>
    </row>
    <row r="95" spans="1:5" ht="12" hidden="1" customHeight="1" x14ac:dyDescent="0.25">
      <c r="A95" s="5">
        <v>40418</v>
      </c>
      <c r="B95" t="s">
        <v>49</v>
      </c>
      <c r="C95" s="6"/>
      <c r="D95" s="6">
        <v>125</v>
      </c>
      <c r="E95" s="7">
        <f t="shared" ref="E95:E104" si="4">E94+C95-D95</f>
        <v>-123.09</v>
      </c>
    </row>
    <row r="96" spans="1:5" ht="12" hidden="1" customHeight="1" x14ac:dyDescent="0.25">
      <c r="A96" s="5">
        <v>40418</v>
      </c>
      <c r="B96" t="s">
        <v>124</v>
      </c>
      <c r="C96" s="6">
        <v>150</v>
      </c>
      <c r="D96" s="6"/>
      <c r="E96" s="7">
        <f t="shared" si="4"/>
        <v>26.909999999999997</v>
      </c>
    </row>
    <row r="97" spans="1:5" ht="12" hidden="1" customHeight="1" x14ac:dyDescent="0.25">
      <c r="A97" s="5">
        <v>40446</v>
      </c>
      <c r="B97" s="8" t="s">
        <v>16</v>
      </c>
      <c r="C97" s="6"/>
      <c r="D97" s="6">
        <v>2</v>
      </c>
      <c r="E97" s="7">
        <f t="shared" si="4"/>
        <v>24.909999999999997</v>
      </c>
    </row>
    <row r="98" spans="1:5" ht="12" hidden="1" customHeight="1" x14ac:dyDescent="0.25">
      <c r="A98" s="5">
        <v>40449</v>
      </c>
      <c r="B98" s="8" t="s">
        <v>16</v>
      </c>
      <c r="C98" s="6">
        <v>21.7</v>
      </c>
      <c r="D98" s="6"/>
      <c r="E98" s="7">
        <f t="shared" si="4"/>
        <v>46.61</v>
      </c>
    </row>
    <row r="99" spans="1:5" ht="12" hidden="1" customHeight="1" x14ac:dyDescent="0.25">
      <c r="A99" s="5">
        <v>40452</v>
      </c>
      <c r="B99" s="8" t="s">
        <v>16</v>
      </c>
      <c r="C99" s="6"/>
      <c r="D99" s="6">
        <v>2</v>
      </c>
      <c r="E99" s="7">
        <f t="shared" si="4"/>
        <v>44.61</v>
      </c>
    </row>
    <row r="100" spans="1:5" ht="12" hidden="1" customHeight="1" x14ac:dyDescent="0.25">
      <c r="A100" s="5">
        <v>40456</v>
      </c>
      <c r="B100" s="8" t="s">
        <v>25</v>
      </c>
      <c r="C100" s="6"/>
      <c r="D100" s="6">
        <v>5</v>
      </c>
      <c r="E100" s="7">
        <f t="shared" si="4"/>
        <v>39.61</v>
      </c>
    </row>
    <row r="101" spans="1:5" ht="12" hidden="1" customHeight="1" x14ac:dyDescent="0.25">
      <c r="A101" s="5">
        <v>40467</v>
      </c>
      <c r="B101" s="8" t="s">
        <v>16</v>
      </c>
      <c r="C101" s="6"/>
      <c r="D101" s="6">
        <v>2</v>
      </c>
      <c r="E101" s="7">
        <f t="shared" si="4"/>
        <v>37.61</v>
      </c>
    </row>
    <row r="102" spans="1:5" ht="12" hidden="1" customHeight="1" x14ac:dyDescent="0.25">
      <c r="A102" s="5">
        <v>40484</v>
      </c>
      <c r="B102" s="8" t="s">
        <v>182</v>
      </c>
      <c r="C102" s="6"/>
      <c r="D102" s="6">
        <v>5</v>
      </c>
      <c r="E102" s="7">
        <f t="shared" si="4"/>
        <v>32.61</v>
      </c>
    </row>
    <row r="103" spans="1:5" ht="12" hidden="1" customHeight="1" x14ac:dyDescent="0.25">
      <c r="A103" s="5">
        <v>40486</v>
      </c>
      <c r="B103" s="8" t="s">
        <v>16</v>
      </c>
      <c r="C103" s="6"/>
      <c r="D103" s="6">
        <v>5</v>
      </c>
      <c r="E103" s="7">
        <f t="shared" si="4"/>
        <v>27.61</v>
      </c>
    </row>
    <row r="104" spans="1:5" ht="12" hidden="1" customHeight="1" x14ac:dyDescent="0.25">
      <c r="A104" s="5">
        <v>40520</v>
      </c>
      <c r="B104" s="8" t="s">
        <v>16</v>
      </c>
      <c r="C104" s="6"/>
      <c r="D104" s="6">
        <v>5</v>
      </c>
      <c r="E104" s="7">
        <f t="shared" si="4"/>
        <v>22.61</v>
      </c>
    </row>
    <row r="105" spans="1:5" ht="12" hidden="1" customHeight="1" x14ac:dyDescent="0.25">
      <c r="A105" s="5" t="s">
        <v>56</v>
      </c>
      <c r="C105" s="6"/>
      <c r="D105" s="6"/>
      <c r="E105" s="7">
        <f>E104</f>
        <v>22.61</v>
      </c>
    </row>
    <row r="106" spans="1:5" ht="12" hidden="1" customHeight="1" x14ac:dyDescent="0.25">
      <c r="A106" s="5">
        <v>40782</v>
      </c>
      <c r="B106" s="8" t="s">
        <v>58</v>
      </c>
      <c r="C106" s="6"/>
      <c r="D106" s="6">
        <v>125</v>
      </c>
      <c r="E106" s="7">
        <f t="shared" ref="E106:E113" si="5">E105+C106-D106</f>
        <v>-102.39</v>
      </c>
    </row>
    <row r="107" spans="1:5" ht="12" hidden="1" customHeight="1" x14ac:dyDescent="0.25">
      <c r="A107" s="5">
        <v>40806</v>
      </c>
      <c r="B107" s="8" t="s">
        <v>124</v>
      </c>
      <c r="C107" s="6">
        <v>125</v>
      </c>
      <c r="D107" s="6"/>
      <c r="E107" s="7">
        <f t="shared" si="5"/>
        <v>22.61</v>
      </c>
    </row>
    <row r="108" spans="1:5" ht="12" hidden="1" customHeight="1" x14ac:dyDescent="0.25">
      <c r="A108" s="5">
        <v>40809</v>
      </c>
      <c r="B108" s="8" t="s">
        <v>183</v>
      </c>
      <c r="C108" s="6">
        <v>40</v>
      </c>
      <c r="D108" s="6"/>
      <c r="E108" s="7">
        <f t="shared" si="5"/>
        <v>62.61</v>
      </c>
    </row>
    <row r="109" spans="1:5" ht="12" hidden="1" customHeight="1" x14ac:dyDescent="0.25">
      <c r="A109" s="5">
        <v>40810</v>
      </c>
      <c r="B109" s="8" t="s">
        <v>16</v>
      </c>
      <c r="C109" s="6"/>
      <c r="D109" s="6">
        <v>3</v>
      </c>
      <c r="E109" s="7">
        <f t="shared" si="5"/>
        <v>59.61</v>
      </c>
    </row>
    <row r="110" spans="1:5" ht="12" hidden="1" customHeight="1" x14ac:dyDescent="0.25">
      <c r="A110" s="5">
        <v>40820</v>
      </c>
      <c r="B110" s="8" t="s">
        <v>25</v>
      </c>
      <c r="C110" s="6"/>
      <c r="D110" s="6">
        <v>5</v>
      </c>
      <c r="E110" s="7">
        <f t="shared" si="5"/>
        <v>54.61</v>
      </c>
    </row>
    <row r="111" spans="1:5" ht="12" hidden="1" customHeight="1" x14ac:dyDescent="0.25">
      <c r="A111" s="5">
        <v>40843</v>
      </c>
      <c r="B111" s="8" t="s">
        <v>16</v>
      </c>
      <c r="C111" s="6"/>
      <c r="D111" s="6">
        <v>4</v>
      </c>
      <c r="E111" s="7">
        <f t="shared" si="5"/>
        <v>50.61</v>
      </c>
    </row>
    <row r="112" spans="1:5" ht="12" hidden="1" customHeight="1" x14ac:dyDescent="0.25">
      <c r="A112" s="5">
        <v>40884</v>
      </c>
      <c r="B112" s="8" t="s">
        <v>16</v>
      </c>
      <c r="C112" s="6"/>
      <c r="D112" s="6">
        <v>5</v>
      </c>
      <c r="E112" s="7">
        <f t="shared" si="5"/>
        <v>45.61</v>
      </c>
    </row>
    <row r="113" spans="1:5" ht="12" hidden="1" customHeight="1" x14ac:dyDescent="0.25">
      <c r="A113" s="5">
        <v>40913</v>
      </c>
      <c r="B113" s="8" t="s">
        <v>62</v>
      </c>
      <c r="C113" s="6"/>
      <c r="D113" s="6">
        <v>20</v>
      </c>
      <c r="E113" s="7">
        <f t="shared" si="5"/>
        <v>25.61</v>
      </c>
    </row>
    <row r="114" spans="1:5" ht="12" hidden="1" customHeight="1" x14ac:dyDescent="0.25">
      <c r="A114" s="5" t="s">
        <v>64</v>
      </c>
      <c r="C114" s="6"/>
      <c r="D114" s="6"/>
      <c r="E114" s="7">
        <f>E113</f>
        <v>25.61</v>
      </c>
    </row>
    <row r="115" spans="1:5" ht="12" hidden="1" customHeight="1" x14ac:dyDescent="0.25">
      <c r="A115" s="5">
        <v>41146</v>
      </c>
      <c r="B115" t="s">
        <v>65</v>
      </c>
      <c r="C115" s="6"/>
      <c r="D115" s="6">
        <v>125</v>
      </c>
      <c r="E115" s="7">
        <f t="shared" ref="E115:E177" si="6">E114+C115-D115</f>
        <v>-99.39</v>
      </c>
    </row>
    <row r="116" spans="1:5" ht="12" hidden="1" customHeight="1" x14ac:dyDescent="0.25">
      <c r="A116" s="5">
        <v>41171</v>
      </c>
      <c r="B116" s="8" t="s">
        <v>16</v>
      </c>
      <c r="C116" s="6"/>
      <c r="D116" s="6">
        <v>4</v>
      </c>
      <c r="E116" s="7">
        <f t="shared" si="6"/>
        <v>-103.39</v>
      </c>
    </row>
    <row r="117" spans="1:5" ht="12" hidden="1" customHeight="1" x14ac:dyDescent="0.25">
      <c r="A117" s="5">
        <v>41191</v>
      </c>
      <c r="B117" s="8" t="s">
        <v>25</v>
      </c>
      <c r="C117" s="6"/>
      <c r="D117" s="6">
        <v>5</v>
      </c>
      <c r="E117" s="7">
        <f t="shared" si="6"/>
        <v>-108.39</v>
      </c>
    </row>
    <row r="118" spans="1:5" ht="12" hidden="1" customHeight="1" x14ac:dyDescent="0.25">
      <c r="A118" s="5">
        <v>41222</v>
      </c>
      <c r="B118" s="8" t="s">
        <v>184</v>
      </c>
      <c r="C118" s="6"/>
      <c r="D118" s="6">
        <v>5</v>
      </c>
      <c r="E118" s="7">
        <f t="shared" si="6"/>
        <v>-113.39</v>
      </c>
    </row>
    <row r="119" spans="1:5" ht="12" hidden="1" customHeight="1" x14ac:dyDescent="0.25">
      <c r="A119" s="5" t="s">
        <v>74</v>
      </c>
      <c r="C119" s="6"/>
      <c r="D119" s="6"/>
      <c r="E119" s="7">
        <f t="shared" si="6"/>
        <v>-113.39</v>
      </c>
    </row>
    <row r="120" spans="1:5" ht="12" hidden="1" customHeight="1" x14ac:dyDescent="0.25">
      <c r="A120" s="5">
        <v>41510</v>
      </c>
      <c r="B120" t="s">
        <v>75</v>
      </c>
      <c r="C120" s="6"/>
      <c r="D120" s="6">
        <v>125</v>
      </c>
      <c r="E120" s="7">
        <f t="shared" si="6"/>
        <v>-238.39</v>
      </c>
    </row>
    <row r="121" spans="1:5" ht="12" hidden="1" customHeight="1" x14ac:dyDescent="0.25">
      <c r="A121" s="5">
        <v>41511</v>
      </c>
      <c r="B121" t="s">
        <v>185</v>
      </c>
      <c r="C121" s="6">
        <v>233.39</v>
      </c>
      <c r="D121" s="6"/>
      <c r="E121" s="7">
        <f t="shared" si="6"/>
        <v>-5</v>
      </c>
    </row>
    <row r="122" spans="1:5" ht="12" hidden="1" customHeight="1" x14ac:dyDescent="0.25">
      <c r="A122" s="5">
        <v>41554</v>
      </c>
      <c r="B122" s="8" t="s">
        <v>25</v>
      </c>
      <c r="C122" s="6"/>
      <c r="D122" s="6">
        <v>5</v>
      </c>
      <c r="E122" s="7">
        <f t="shared" si="6"/>
        <v>-10</v>
      </c>
    </row>
    <row r="123" spans="1:5" ht="12" hidden="1" customHeight="1" x14ac:dyDescent="0.25">
      <c r="A123" s="5">
        <v>41575</v>
      </c>
      <c r="B123" s="8" t="s">
        <v>25</v>
      </c>
      <c r="C123" s="6"/>
      <c r="D123" s="6">
        <v>5</v>
      </c>
      <c r="E123" s="7">
        <f t="shared" si="6"/>
        <v>-15</v>
      </c>
    </row>
    <row r="124" spans="1:5" ht="12" hidden="1" customHeight="1" x14ac:dyDescent="0.25">
      <c r="A124" s="5">
        <v>41603</v>
      </c>
      <c r="B124" s="8" t="s">
        <v>25</v>
      </c>
      <c r="C124" s="6"/>
      <c r="D124" s="6">
        <v>5</v>
      </c>
      <c r="E124" s="7">
        <f t="shared" si="6"/>
        <v>-20</v>
      </c>
    </row>
    <row r="125" spans="1:5" ht="12" hidden="1" customHeight="1" x14ac:dyDescent="0.25">
      <c r="A125" s="5">
        <v>41610</v>
      </c>
      <c r="B125" s="8" t="s">
        <v>186</v>
      </c>
      <c r="C125" s="6">
        <v>150</v>
      </c>
      <c r="D125" s="6"/>
      <c r="E125" s="7">
        <f t="shared" si="6"/>
        <v>130</v>
      </c>
    </row>
    <row r="126" spans="1:5" ht="12" hidden="1" customHeight="1" x14ac:dyDescent="0.25">
      <c r="A126" s="5">
        <v>41718</v>
      </c>
      <c r="B126" s="8" t="s">
        <v>79</v>
      </c>
      <c r="C126" s="6"/>
      <c r="D126" s="6">
        <v>50</v>
      </c>
      <c r="E126" s="7">
        <f t="shared" si="6"/>
        <v>80</v>
      </c>
    </row>
    <row r="127" spans="1:5" ht="12" hidden="1" customHeight="1" x14ac:dyDescent="0.25">
      <c r="A127" s="5">
        <v>41718</v>
      </c>
      <c r="B127" s="8" t="s">
        <v>84</v>
      </c>
      <c r="C127" s="6">
        <v>415</v>
      </c>
      <c r="D127" s="6"/>
      <c r="E127" s="7">
        <f t="shared" si="6"/>
        <v>495</v>
      </c>
    </row>
    <row r="128" spans="1:5" ht="12" hidden="1" customHeight="1" x14ac:dyDescent="0.25">
      <c r="A128" s="5" t="s">
        <v>80</v>
      </c>
      <c r="C128" s="6"/>
      <c r="D128" s="6"/>
      <c r="E128" s="7">
        <f t="shared" si="6"/>
        <v>495</v>
      </c>
    </row>
    <row r="129" spans="1:5" ht="12" hidden="1" customHeight="1" x14ac:dyDescent="0.25">
      <c r="A129" s="5">
        <v>41874</v>
      </c>
      <c r="B129" s="8" t="s">
        <v>59</v>
      </c>
      <c r="C129" s="6">
        <v>50</v>
      </c>
      <c r="D129" s="6"/>
      <c r="E129" s="7">
        <f t="shared" si="6"/>
        <v>545</v>
      </c>
    </row>
    <row r="130" spans="1:5" ht="12" hidden="1" customHeight="1" x14ac:dyDescent="0.25">
      <c r="A130" s="5">
        <v>41874</v>
      </c>
      <c r="B130" s="8" t="s">
        <v>81</v>
      </c>
      <c r="C130" s="6"/>
      <c r="D130" s="6">
        <v>125</v>
      </c>
      <c r="E130" s="7">
        <f t="shared" si="6"/>
        <v>420</v>
      </c>
    </row>
    <row r="131" spans="1:5" ht="12" hidden="1" customHeight="1" x14ac:dyDescent="0.25">
      <c r="A131" s="5">
        <v>41960</v>
      </c>
      <c r="B131" s="8" t="s">
        <v>25</v>
      </c>
      <c r="C131" s="6"/>
      <c r="D131" s="6">
        <v>5</v>
      </c>
      <c r="E131" s="7">
        <f t="shared" si="6"/>
        <v>415</v>
      </c>
    </row>
    <row r="132" spans="1:5" ht="12" hidden="1" customHeight="1" x14ac:dyDescent="0.25">
      <c r="A132" s="5">
        <v>41974</v>
      </c>
      <c r="B132" s="8" t="s">
        <v>25</v>
      </c>
      <c r="C132" s="6"/>
      <c r="D132" s="6">
        <v>5</v>
      </c>
      <c r="E132" s="7">
        <f t="shared" si="6"/>
        <v>410</v>
      </c>
    </row>
    <row r="133" spans="1:5" ht="12" hidden="1" customHeight="1" x14ac:dyDescent="0.25">
      <c r="A133" s="5">
        <v>42082</v>
      </c>
      <c r="B133" s="8" t="s">
        <v>79</v>
      </c>
      <c r="C133" s="6"/>
      <c r="D133" s="6">
        <v>50</v>
      </c>
      <c r="E133" s="7">
        <f t="shared" si="6"/>
        <v>360</v>
      </c>
    </row>
    <row r="134" spans="1:5" ht="12" hidden="1" customHeight="1" x14ac:dyDescent="0.25">
      <c r="A134" s="5" t="s">
        <v>85</v>
      </c>
      <c r="C134" s="6"/>
      <c r="D134" s="6"/>
      <c r="E134" s="7">
        <f t="shared" si="6"/>
        <v>360</v>
      </c>
    </row>
    <row r="135" spans="1:5" ht="12" hidden="1" customHeight="1" x14ac:dyDescent="0.25">
      <c r="A135" s="5">
        <v>42245</v>
      </c>
      <c r="B135" s="8" t="s">
        <v>86</v>
      </c>
      <c r="C135" s="6"/>
      <c r="D135" s="6">
        <v>125</v>
      </c>
      <c r="E135" s="7">
        <f t="shared" si="6"/>
        <v>235</v>
      </c>
    </row>
    <row r="136" spans="1:5" ht="12" hidden="1" customHeight="1" x14ac:dyDescent="0.25">
      <c r="A136" s="5">
        <v>42257</v>
      </c>
      <c r="B136" s="8" t="s">
        <v>187</v>
      </c>
      <c r="C136" s="6">
        <v>25</v>
      </c>
      <c r="D136" s="6"/>
      <c r="E136" s="7">
        <f t="shared" si="6"/>
        <v>260</v>
      </c>
    </row>
    <row r="137" spans="1:5" ht="12" hidden="1" customHeight="1" x14ac:dyDescent="0.25">
      <c r="A137" s="5">
        <v>42292</v>
      </c>
      <c r="B137" s="8" t="s">
        <v>16</v>
      </c>
      <c r="C137" s="6"/>
      <c r="D137" s="6">
        <v>5</v>
      </c>
      <c r="E137" s="7">
        <f t="shared" si="6"/>
        <v>255</v>
      </c>
    </row>
    <row r="138" spans="1:5" ht="12" hidden="1" customHeight="1" x14ac:dyDescent="0.25">
      <c r="A138" s="5">
        <v>42304</v>
      </c>
      <c r="B138" s="8" t="s">
        <v>16</v>
      </c>
      <c r="C138" s="6"/>
      <c r="D138" s="6">
        <v>5</v>
      </c>
      <c r="E138" s="7">
        <f t="shared" si="6"/>
        <v>250</v>
      </c>
    </row>
    <row r="139" spans="1:5" ht="12" hidden="1" customHeight="1" x14ac:dyDescent="0.25">
      <c r="A139" s="5">
        <v>42346</v>
      </c>
      <c r="B139" s="8" t="s">
        <v>188</v>
      </c>
      <c r="C139" s="6">
        <v>150</v>
      </c>
      <c r="D139" s="6"/>
      <c r="E139" s="7">
        <f t="shared" si="6"/>
        <v>400</v>
      </c>
    </row>
    <row r="140" spans="1:5" ht="12" hidden="1" customHeight="1" x14ac:dyDescent="0.25">
      <c r="A140" s="5">
        <v>42445</v>
      </c>
      <c r="B140" s="8" t="s">
        <v>189</v>
      </c>
      <c r="C140" s="6"/>
      <c r="D140" s="6">
        <v>50</v>
      </c>
      <c r="E140" s="7">
        <f t="shared" si="6"/>
        <v>350</v>
      </c>
    </row>
    <row r="141" spans="1:5" ht="12" hidden="1" customHeight="1" x14ac:dyDescent="0.25">
      <c r="A141" s="5">
        <v>42457</v>
      </c>
      <c r="B141" s="8" t="s">
        <v>190</v>
      </c>
      <c r="C141" s="6"/>
      <c r="D141" s="6">
        <v>25</v>
      </c>
      <c r="E141" s="7">
        <f t="shared" si="6"/>
        <v>325</v>
      </c>
    </row>
    <row r="142" spans="1:5" ht="12" hidden="1" customHeight="1" x14ac:dyDescent="0.25">
      <c r="A142" s="9" t="s">
        <v>89</v>
      </c>
      <c r="B142" s="10"/>
      <c r="C142" s="11"/>
      <c r="D142" s="11"/>
      <c r="E142" s="12">
        <f t="shared" si="6"/>
        <v>325</v>
      </c>
    </row>
    <row r="143" spans="1:5" ht="12" hidden="1" customHeight="1" x14ac:dyDescent="0.25">
      <c r="A143" s="5">
        <v>42609</v>
      </c>
      <c r="B143" s="8" t="s">
        <v>90</v>
      </c>
      <c r="C143" s="6"/>
      <c r="D143" s="6">
        <v>38.76</v>
      </c>
      <c r="E143" s="7">
        <f t="shared" si="6"/>
        <v>286.24</v>
      </c>
    </row>
    <row r="144" spans="1:5" ht="12" hidden="1" customHeight="1" x14ac:dyDescent="0.25">
      <c r="A144" s="5">
        <v>42609</v>
      </c>
      <c r="B144" s="8" t="s">
        <v>91</v>
      </c>
      <c r="C144" s="6"/>
      <c r="D144" s="6">
        <v>125</v>
      </c>
      <c r="E144" s="7">
        <f t="shared" si="6"/>
        <v>161.24</v>
      </c>
    </row>
    <row r="145" spans="1:5" ht="12" hidden="1" customHeight="1" x14ac:dyDescent="0.25">
      <c r="A145" s="5">
        <v>42609</v>
      </c>
      <c r="B145" s="8" t="s">
        <v>170</v>
      </c>
      <c r="C145" s="6"/>
      <c r="D145" s="6">
        <v>5</v>
      </c>
      <c r="E145" s="7">
        <f t="shared" si="6"/>
        <v>156.24</v>
      </c>
    </row>
    <row r="146" spans="1:5" ht="12" hidden="1" customHeight="1" x14ac:dyDescent="0.25">
      <c r="A146" s="5">
        <v>42654</v>
      </c>
      <c r="B146" s="8" t="s">
        <v>16</v>
      </c>
      <c r="C146" s="6"/>
      <c r="D146" s="6">
        <v>3</v>
      </c>
      <c r="E146" s="7">
        <f t="shared" si="6"/>
        <v>153.24</v>
      </c>
    </row>
    <row r="147" spans="1:5" ht="12" hidden="1" customHeight="1" x14ac:dyDescent="0.25">
      <c r="A147" s="5">
        <v>42689</v>
      </c>
      <c r="B147" s="8" t="s">
        <v>25</v>
      </c>
      <c r="C147" s="6"/>
      <c r="D147" s="6">
        <v>5</v>
      </c>
      <c r="E147" s="7">
        <f t="shared" si="6"/>
        <v>148.24</v>
      </c>
    </row>
    <row r="148" spans="1:5" ht="12" hidden="1" customHeight="1" x14ac:dyDescent="0.25">
      <c r="A148" s="5">
        <v>42809</v>
      </c>
      <c r="B148" s="8" t="s">
        <v>189</v>
      </c>
      <c r="C148" s="6"/>
      <c r="D148" s="6">
        <v>50</v>
      </c>
      <c r="E148" s="7">
        <f t="shared" si="6"/>
        <v>98.240000000000009</v>
      </c>
    </row>
    <row r="149" spans="1:5" ht="12" hidden="1" customHeight="1" x14ac:dyDescent="0.25">
      <c r="A149" s="5">
        <v>42850</v>
      </c>
      <c r="B149" s="8" t="s">
        <v>84</v>
      </c>
      <c r="C149" s="6">
        <v>570</v>
      </c>
      <c r="D149" s="6"/>
      <c r="E149" s="7">
        <f t="shared" si="6"/>
        <v>668.24</v>
      </c>
    </row>
    <row r="150" spans="1:5" ht="12" hidden="1" customHeight="1" x14ac:dyDescent="0.25">
      <c r="A150" s="9" t="s">
        <v>99</v>
      </c>
      <c r="B150" s="10"/>
      <c r="C150" s="11"/>
      <c r="D150" s="11"/>
      <c r="E150" s="12">
        <f t="shared" si="6"/>
        <v>668.24</v>
      </c>
    </row>
    <row r="151" spans="1:5" ht="12" hidden="1" customHeight="1" x14ac:dyDescent="0.25">
      <c r="A151" s="5">
        <v>42972</v>
      </c>
      <c r="B151" s="8" t="s">
        <v>90</v>
      </c>
      <c r="C151" s="6"/>
      <c r="D151" s="6">
        <v>19.010000000000002</v>
      </c>
      <c r="E151" s="7">
        <f t="shared" si="6"/>
        <v>649.23</v>
      </c>
    </row>
    <row r="152" spans="1:5" ht="12" hidden="1" customHeight="1" x14ac:dyDescent="0.25">
      <c r="A152" s="5">
        <v>42972</v>
      </c>
      <c r="B152" s="8" t="s">
        <v>100</v>
      </c>
      <c r="C152" s="6"/>
      <c r="D152" s="6">
        <v>125</v>
      </c>
      <c r="E152" s="7">
        <f t="shared" si="6"/>
        <v>524.23</v>
      </c>
    </row>
    <row r="153" spans="1:5" ht="12" hidden="1" customHeight="1" x14ac:dyDescent="0.25">
      <c r="A153" s="5">
        <v>43018</v>
      </c>
      <c r="B153" s="8" t="s">
        <v>191</v>
      </c>
      <c r="C153" s="6"/>
      <c r="D153" s="6">
        <v>10</v>
      </c>
      <c r="E153" s="7">
        <f t="shared" si="6"/>
        <v>514.23</v>
      </c>
    </row>
    <row r="154" spans="1:5" ht="12" hidden="1" customHeight="1" x14ac:dyDescent="0.25">
      <c r="A154" s="5">
        <v>43060</v>
      </c>
      <c r="B154" s="8" t="s">
        <v>25</v>
      </c>
      <c r="C154" s="6"/>
      <c r="D154" s="6">
        <v>5</v>
      </c>
      <c r="E154" s="7">
        <f t="shared" si="6"/>
        <v>509.23</v>
      </c>
    </row>
    <row r="155" spans="1:5" ht="12" hidden="1" customHeight="1" x14ac:dyDescent="0.25">
      <c r="A155" s="5">
        <v>43074</v>
      </c>
      <c r="B155" s="8" t="s">
        <v>25</v>
      </c>
      <c r="C155" s="6"/>
      <c r="D155" s="6">
        <v>5</v>
      </c>
      <c r="E155" s="7">
        <f t="shared" si="6"/>
        <v>504.23</v>
      </c>
    </row>
    <row r="156" spans="1:5" ht="12" hidden="1" customHeight="1" x14ac:dyDescent="0.25">
      <c r="A156" s="5">
        <v>43096</v>
      </c>
      <c r="B156" s="8" t="s">
        <v>192</v>
      </c>
      <c r="C156" s="6">
        <v>300</v>
      </c>
      <c r="D156" s="6"/>
      <c r="E156" s="7">
        <f t="shared" si="6"/>
        <v>804.23</v>
      </c>
    </row>
    <row r="157" spans="1:5" ht="12" hidden="1" customHeight="1" x14ac:dyDescent="0.25">
      <c r="A157" s="5">
        <v>43174</v>
      </c>
      <c r="B157" s="8" t="s">
        <v>189</v>
      </c>
      <c r="C157" s="6"/>
      <c r="D157" s="6">
        <v>50</v>
      </c>
      <c r="E157" s="7">
        <f t="shared" si="6"/>
        <v>754.23</v>
      </c>
    </row>
    <row r="158" spans="1:5" ht="12" hidden="1" customHeight="1" x14ac:dyDescent="0.25">
      <c r="A158" s="9" t="s">
        <v>108</v>
      </c>
      <c r="B158" s="10"/>
      <c r="C158" s="11"/>
      <c r="D158" s="11"/>
      <c r="E158" s="12">
        <f t="shared" si="6"/>
        <v>754.23</v>
      </c>
    </row>
    <row r="159" spans="1:5" ht="12" hidden="1" customHeight="1" x14ac:dyDescent="0.25">
      <c r="A159" s="5">
        <v>43313</v>
      </c>
      <c r="B159" s="8" t="s">
        <v>90</v>
      </c>
      <c r="C159" s="6"/>
      <c r="D159" s="6">
        <v>24.22</v>
      </c>
      <c r="E159" s="7">
        <f t="shared" si="6"/>
        <v>730.01</v>
      </c>
    </row>
    <row r="160" spans="1:5" ht="12" hidden="1" customHeight="1" x14ac:dyDescent="0.25">
      <c r="A160" s="5">
        <v>43337</v>
      </c>
      <c r="B160" s="8" t="s">
        <v>109</v>
      </c>
      <c r="C160" s="6"/>
      <c r="D160" s="6">
        <v>125</v>
      </c>
      <c r="E160" s="7">
        <f t="shared" si="6"/>
        <v>605.01</v>
      </c>
    </row>
    <row r="161" spans="1:5" ht="12" hidden="1" customHeight="1" x14ac:dyDescent="0.25">
      <c r="A161" s="5">
        <v>43375</v>
      </c>
      <c r="B161" s="8" t="s">
        <v>25</v>
      </c>
      <c r="C161" s="6"/>
      <c r="D161" s="6">
        <v>5</v>
      </c>
      <c r="E161" s="7">
        <f t="shared" si="6"/>
        <v>600.01</v>
      </c>
    </row>
    <row r="162" spans="1:5" ht="12" hidden="1" customHeight="1" x14ac:dyDescent="0.25">
      <c r="A162" s="5">
        <v>43376</v>
      </c>
      <c r="B162" s="8" t="s">
        <v>16</v>
      </c>
      <c r="C162" s="6"/>
      <c r="D162" s="6">
        <v>5</v>
      </c>
      <c r="E162" s="7">
        <f t="shared" si="6"/>
        <v>595.01</v>
      </c>
    </row>
    <row r="163" spans="1:5" ht="12" hidden="1" customHeight="1" x14ac:dyDescent="0.25">
      <c r="A163" s="5">
        <v>43389</v>
      </c>
      <c r="B163" s="8" t="s">
        <v>25</v>
      </c>
      <c r="C163" s="6"/>
      <c r="D163" s="6">
        <v>5</v>
      </c>
      <c r="E163" s="7">
        <f t="shared" si="6"/>
        <v>590.01</v>
      </c>
    </row>
    <row r="164" spans="1:5" ht="12" hidden="1" customHeight="1" x14ac:dyDescent="0.25">
      <c r="A164" s="5">
        <v>43397</v>
      </c>
      <c r="B164" s="8" t="s">
        <v>16</v>
      </c>
      <c r="C164" s="6"/>
      <c r="D164" s="6">
        <v>3</v>
      </c>
      <c r="E164" s="7">
        <f t="shared" si="6"/>
        <v>587.01</v>
      </c>
    </row>
    <row r="165" spans="1:5" ht="12" hidden="1" customHeight="1" x14ac:dyDescent="0.25">
      <c r="A165" s="5">
        <v>43410</v>
      </c>
      <c r="B165" s="8" t="s">
        <v>25</v>
      </c>
      <c r="C165" s="6"/>
      <c r="D165" s="6">
        <v>5</v>
      </c>
      <c r="E165" s="7">
        <f t="shared" si="6"/>
        <v>582.01</v>
      </c>
    </row>
    <row r="166" spans="1:5" ht="12" hidden="1" customHeight="1" x14ac:dyDescent="0.25">
      <c r="A166" s="5">
        <v>43417</v>
      </c>
      <c r="B166" s="8" t="s">
        <v>25</v>
      </c>
      <c r="C166" s="6"/>
      <c r="D166" s="6">
        <v>5</v>
      </c>
      <c r="E166" s="7">
        <f t="shared" si="6"/>
        <v>577.01</v>
      </c>
    </row>
    <row r="167" spans="1:5" ht="12" hidden="1" customHeight="1" x14ac:dyDescent="0.25">
      <c r="A167" s="5">
        <v>43545</v>
      </c>
      <c r="B167" s="8" t="s">
        <v>193</v>
      </c>
      <c r="C167" s="6"/>
      <c r="D167" s="6">
        <v>50</v>
      </c>
      <c r="E167" s="7">
        <f t="shared" si="6"/>
        <v>527.01</v>
      </c>
    </row>
    <row r="168" spans="1:5" ht="12" hidden="1" customHeight="1" x14ac:dyDescent="0.25">
      <c r="A168" s="9" t="s">
        <v>118</v>
      </c>
      <c r="B168" s="10"/>
      <c r="C168" s="11"/>
      <c r="D168" s="11"/>
      <c r="E168" s="12">
        <f t="shared" si="6"/>
        <v>527.01</v>
      </c>
    </row>
    <row r="169" spans="1:5" ht="12" hidden="1" customHeight="1" x14ac:dyDescent="0.25">
      <c r="A169" s="5">
        <v>43678</v>
      </c>
      <c r="B169" s="8" t="s">
        <v>90</v>
      </c>
      <c r="C169" s="6"/>
      <c r="D169" s="6">
        <v>14.12</v>
      </c>
      <c r="E169" s="7">
        <f t="shared" si="6"/>
        <v>512.89</v>
      </c>
    </row>
    <row r="170" spans="1:5" ht="12" hidden="1" customHeight="1" x14ac:dyDescent="0.25">
      <c r="A170" s="5">
        <v>43701</v>
      </c>
      <c r="B170" s="8" t="s">
        <v>119</v>
      </c>
      <c r="C170" s="6"/>
      <c r="D170" s="6">
        <v>125</v>
      </c>
      <c r="E170" s="7">
        <f t="shared" si="6"/>
        <v>387.89</v>
      </c>
    </row>
    <row r="171" spans="1:5" ht="12" hidden="1" customHeight="1" x14ac:dyDescent="0.25">
      <c r="A171" s="5">
        <v>43732</v>
      </c>
      <c r="B171" s="8" t="s">
        <v>25</v>
      </c>
      <c r="C171" s="6"/>
      <c r="D171" s="6">
        <v>5</v>
      </c>
      <c r="E171" s="7">
        <f t="shared" si="6"/>
        <v>382.89</v>
      </c>
    </row>
    <row r="172" spans="1:5" ht="12" hidden="1" customHeight="1" x14ac:dyDescent="0.25">
      <c r="A172" s="5">
        <v>43781</v>
      </c>
      <c r="B172" s="8" t="s">
        <v>25</v>
      </c>
      <c r="C172" s="6"/>
      <c r="D172" s="6">
        <v>5</v>
      </c>
      <c r="E172" s="7">
        <f t="shared" si="6"/>
        <v>377.89</v>
      </c>
    </row>
    <row r="173" spans="1:5" ht="16.5" customHeight="1" x14ac:dyDescent="0.25">
      <c r="A173" s="9" t="s">
        <v>345</v>
      </c>
      <c r="B173" s="10"/>
      <c r="C173" s="11"/>
      <c r="D173" s="11"/>
      <c r="E173" s="12">
        <f t="shared" si="6"/>
        <v>377.89</v>
      </c>
    </row>
    <row r="174" spans="1:5" ht="16.5" customHeight="1" x14ac:dyDescent="0.25">
      <c r="A174" s="15">
        <v>44044</v>
      </c>
      <c r="B174" s="8" t="s">
        <v>90</v>
      </c>
      <c r="C174" s="6"/>
      <c r="D174" s="6">
        <v>39.57</v>
      </c>
      <c r="E174" s="7">
        <f t="shared" si="6"/>
        <v>338.32</v>
      </c>
    </row>
    <row r="175" spans="1:5" ht="16.5" customHeight="1" x14ac:dyDescent="0.25">
      <c r="A175" s="15">
        <v>44077</v>
      </c>
      <c r="B175" s="8" t="s">
        <v>346</v>
      </c>
      <c r="C175" s="6"/>
      <c r="D175" s="6">
        <v>125</v>
      </c>
      <c r="E175" s="7">
        <f t="shared" si="6"/>
        <v>213.32</v>
      </c>
    </row>
    <row r="176" spans="1:5" ht="16.5" customHeight="1" x14ac:dyDescent="0.25">
      <c r="A176" s="15">
        <v>44103</v>
      </c>
      <c r="B176" s="8" t="s">
        <v>25</v>
      </c>
      <c r="C176" s="6"/>
      <c r="D176" s="6">
        <v>5</v>
      </c>
      <c r="E176" s="7">
        <f t="shared" si="6"/>
        <v>208.32</v>
      </c>
    </row>
    <row r="177" spans="1:5" ht="16.5" customHeight="1" x14ac:dyDescent="0.25">
      <c r="A177" s="15">
        <v>44131</v>
      </c>
      <c r="B177" s="8" t="s">
        <v>25</v>
      </c>
      <c r="C177" s="6"/>
      <c r="D177" s="6">
        <v>5</v>
      </c>
      <c r="E177" s="7">
        <f t="shared" si="6"/>
        <v>203.32</v>
      </c>
    </row>
    <row r="178" spans="1:5" ht="16.5" customHeight="1" x14ac:dyDescent="0.25">
      <c r="A178" s="15">
        <v>44138</v>
      </c>
      <c r="B178" s="8" t="s">
        <v>25</v>
      </c>
      <c r="C178" s="6"/>
      <c r="D178" s="6">
        <v>5</v>
      </c>
      <c r="E178" s="7">
        <f t="shared" ref="E178:E179" si="7">E177+C178-D178</f>
        <v>198.32</v>
      </c>
    </row>
    <row r="179" spans="1:5" ht="16.5" customHeight="1" x14ac:dyDescent="0.25">
      <c r="A179" s="15">
        <v>44145</v>
      </c>
      <c r="B179" s="8" t="s">
        <v>25</v>
      </c>
      <c r="C179" s="6"/>
      <c r="D179" s="6">
        <v>5</v>
      </c>
      <c r="E179" s="7">
        <f t="shared" si="7"/>
        <v>193.32</v>
      </c>
    </row>
    <row r="180" spans="1:5" ht="16.5" customHeight="1" x14ac:dyDescent="0.25">
      <c r="A180" s="15">
        <v>44147</v>
      </c>
      <c r="B180" t="s">
        <v>349</v>
      </c>
      <c r="D180" s="6">
        <v>20</v>
      </c>
      <c r="E180" s="7">
        <f t="shared" ref="E180:E181" si="8">E179+C180-D180</f>
        <v>173.32</v>
      </c>
    </row>
    <row r="181" spans="1:5" ht="16.5" customHeight="1" x14ac:dyDescent="0.25">
      <c r="A181" s="15">
        <v>44152</v>
      </c>
      <c r="B181" s="8" t="s">
        <v>25</v>
      </c>
      <c r="C181" s="6"/>
      <c r="D181" s="6">
        <v>5</v>
      </c>
      <c r="E181" s="7">
        <f t="shared" si="8"/>
        <v>168.32</v>
      </c>
    </row>
    <row r="182" spans="1:5" ht="16.5" customHeight="1" x14ac:dyDescent="0.25">
      <c r="A182" s="15">
        <v>44173</v>
      </c>
      <c r="B182" s="8" t="s">
        <v>25</v>
      </c>
      <c r="C182" s="6"/>
      <c r="D182" s="6">
        <v>5</v>
      </c>
      <c r="E182" s="7">
        <f t="shared" ref="E182:E191" si="9">E181+C182-D182</f>
        <v>163.32</v>
      </c>
    </row>
    <row r="183" spans="1:5" ht="16.5" customHeight="1" x14ac:dyDescent="0.25">
      <c r="A183" s="15">
        <v>44200</v>
      </c>
      <c r="B183" s="8" t="s">
        <v>62</v>
      </c>
      <c r="C183" s="6"/>
      <c r="D183" s="6">
        <v>25</v>
      </c>
      <c r="E183" s="7">
        <f t="shared" si="9"/>
        <v>138.32</v>
      </c>
    </row>
    <row r="184" spans="1:5" ht="16.5" customHeight="1" x14ac:dyDescent="0.25">
      <c r="A184" s="15">
        <v>44273</v>
      </c>
      <c r="B184" s="8" t="s">
        <v>55</v>
      </c>
      <c r="C184" s="6"/>
      <c r="D184" s="6">
        <v>25</v>
      </c>
      <c r="E184" s="7">
        <f t="shared" si="9"/>
        <v>113.32</v>
      </c>
    </row>
    <row r="185" spans="1:5" ht="16.5" customHeight="1" x14ac:dyDescent="0.25">
      <c r="A185" s="15">
        <v>44292</v>
      </c>
      <c r="B185" s="8" t="s">
        <v>374</v>
      </c>
      <c r="C185" s="6">
        <v>206.25</v>
      </c>
      <c r="D185" s="6"/>
      <c r="E185" s="7">
        <f t="shared" si="9"/>
        <v>319.57</v>
      </c>
    </row>
    <row r="186" spans="1:5" ht="16.5" customHeight="1" x14ac:dyDescent="0.25">
      <c r="A186" s="15">
        <v>44293</v>
      </c>
      <c r="B186" t="s">
        <v>349</v>
      </c>
      <c r="D186" s="6">
        <v>20</v>
      </c>
      <c r="E186" s="7">
        <f t="shared" si="9"/>
        <v>299.57</v>
      </c>
    </row>
    <row r="187" spans="1:5" ht="16.5" customHeight="1" x14ac:dyDescent="0.25">
      <c r="A187" s="9" t="s">
        <v>379</v>
      </c>
      <c r="B187" s="10"/>
      <c r="C187" s="11"/>
      <c r="D187" s="11"/>
      <c r="E187" s="12">
        <f t="shared" si="9"/>
        <v>299.57</v>
      </c>
    </row>
    <row r="188" spans="1:5" ht="16.5" customHeight="1" x14ac:dyDescent="0.25">
      <c r="A188" s="15">
        <v>44409</v>
      </c>
      <c r="B188" s="8" t="s">
        <v>90</v>
      </c>
      <c r="C188" s="6"/>
      <c r="D188" s="6">
        <v>23.28</v>
      </c>
      <c r="E188" s="7">
        <f t="shared" si="9"/>
        <v>276.28999999999996</v>
      </c>
    </row>
    <row r="189" spans="1:5" ht="16.5" customHeight="1" x14ac:dyDescent="0.25">
      <c r="A189" s="15">
        <v>44440</v>
      </c>
      <c r="B189" s="8" t="s">
        <v>384</v>
      </c>
      <c r="C189" s="6"/>
      <c r="D189" s="6">
        <v>125</v>
      </c>
      <c r="E189" s="7">
        <f t="shared" si="9"/>
        <v>151.28999999999996</v>
      </c>
    </row>
    <row r="190" spans="1:5" ht="16.5" customHeight="1" x14ac:dyDescent="0.25">
      <c r="A190" s="15">
        <v>44474</v>
      </c>
      <c r="B190" t="s">
        <v>25</v>
      </c>
      <c r="C190" s="6"/>
      <c r="D190" s="6">
        <v>5</v>
      </c>
      <c r="E190" s="7">
        <f t="shared" si="9"/>
        <v>146.28999999999996</v>
      </c>
    </row>
    <row r="191" spans="1:5" ht="16.5" customHeight="1" x14ac:dyDescent="0.25">
      <c r="A191" s="15">
        <v>44481</v>
      </c>
      <c r="B191" t="s">
        <v>387</v>
      </c>
      <c r="C191" s="6"/>
      <c r="D191" s="6">
        <v>40</v>
      </c>
      <c r="E191" s="7">
        <f t="shared" si="9"/>
        <v>106.28999999999996</v>
      </c>
    </row>
    <row r="192" spans="1:5" ht="16.5" customHeight="1" x14ac:dyDescent="0.25">
      <c r="C192" s="6"/>
      <c r="D192" s="6"/>
    </row>
    <row r="193" spans="3:4" ht="16.5" customHeight="1" x14ac:dyDescent="0.25">
      <c r="C193" s="6"/>
      <c r="D193" s="6"/>
    </row>
    <row r="194" spans="3:4" ht="16.5" customHeight="1" x14ac:dyDescent="0.25">
      <c r="C194" s="6"/>
      <c r="D194" s="6"/>
    </row>
    <row r="195" spans="3:4" ht="16.5" customHeight="1" x14ac:dyDescent="0.25">
      <c r="C195" s="6"/>
      <c r="D195" s="6"/>
    </row>
    <row r="196" spans="3:4" ht="16.5" customHeight="1" x14ac:dyDescent="0.25">
      <c r="C196" s="6"/>
      <c r="D196" s="6"/>
    </row>
    <row r="197" spans="3:4" ht="16.5" customHeight="1" x14ac:dyDescent="0.25">
      <c r="C197" s="6"/>
      <c r="D197" s="6"/>
    </row>
    <row r="198" spans="3:4" ht="16.5" customHeight="1" x14ac:dyDescent="0.25">
      <c r="C198" s="6"/>
      <c r="D198" s="6"/>
    </row>
    <row r="199" spans="3:4" ht="16.5" customHeight="1" x14ac:dyDescent="0.25">
      <c r="C199" s="6"/>
      <c r="D199" s="6"/>
    </row>
    <row r="200" spans="3:4" ht="16.5" customHeight="1" x14ac:dyDescent="0.25">
      <c r="C200" s="6"/>
      <c r="D200" s="6"/>
    </row>
    <row r="201" spans="3:4" ht="16.5" customHeight="1" x14ac:dyDescent="0.25">
      <c r="C201" s="6"/>
      <c r="D201" s="6"/>
    </row>
    <row r="202" spans="3:4" ht="16.5" customHeight="1" x14ac:dyDescent="0.25">
      <c r="C202" s="6"/>
      <c r="D202" s="6"/>
    </row>
    <row r="203" spans="3:4" ht="16.5" customHeight="1" x14ac:dyDescent="0.25">
      <c r="C203" s="6"/>
      <c r="D203" s="6"/>
    </row>
    <row r="204" spans="3:4" ht="16.5" customHeight="1" x14ac:dyDescent="0.25">
      <c r="C204" s="6"/>
      <c r="D204" s="6"/>
    </row>
    <row r="205" spans="3:4" ht="16.5" customHeight="1" x14ac:dyDescent="0.25">
      <c r="C205" s="6"/>
      <c r="D205" s="6"/>
    </row>
    <row r="206" spans="3:4" ht="16.5" customHeight="1" x14ac:dyDescent="0.25">
      <c r="C206" s="6"/>
      <c r="D206" s="6"/>
    </row>
    <row r="207" spans="3:4" ht="16.5" customHeight="1" x14ac:dyDescent="0.25">
      <c r="C207" s="6"/>
      <c r="D207" s="6"/>
    </row>
    <row r="208" spans="3:4" ht="16.5" customHeight="1" x14ac:dyDescent="0.25">
      <c r="C208" s="6"/>
      <c r="D208" s="6"/>
    </row>
    <row r="209" spans="3:4" ht="16.5" customHeight="1" x14ac:dyDescent="0.25">
      <c r="C209" s="6"/>
      <c r="D209" s="6"/>
    </row>
    <row r="210" spans="3:4" ht="16.5" customHeight="1" x14ac:dyDescent="0.25">
      <c r="C210" s="6"/>
      <c r="D210" s="6"/>
    </row>
    <row r="211" spans="3:4" ht="16.5" customHeight="1" x14ac:dyDescent="0.25">
      <c r="C211" s="6"/>
      <c r="D211" s="6"/>
    </row>
    <row r="212" spans="3:4" ht="16.5" customHeight="1" x14ac:dyDescent="0.25">
      <c r="C212" s="6"/>
      <c r="D212" s="6"/>
    </row>
    <row r="213" spans="3:4" ht="16.5" customHeight="1" x14ac:dyDescent="0.25">
      <c r="C213" s="6"/>
      <c r="D213" s="6"/>
    </row>
    <row r="214" spans="3:4" ht="16.5" customHeight="1" x14ac:dyDescent="0.25">
      <c r="C214" s="6"/>
      <c r="D214" s="6"/>
    </row>
    <row r="215" spans="3:4" ht="16.5" customHeight="1" x14ac:dyDescent="0.25">
      <c r="C215" s="6"/>
      <c r="D215" s="6"/>
    </row>
    <row r="216" spans="3:4" ht="16.5" customHeight="1" x14ac:dyDescent="0.25">
      <c r="C216" s="6"/>
      <c r="D216" s="6"/>
    </row>
    <row r="217" spans="3:4" ht="15" customHeight="1" x14ac:dyDescent="0.25">
      <c r="C217" s="6"/>
      <c r="D217" s="6"/>
    </row>
    <row r="218" spans="3:4" ht="15" customHeight="1" x14ac:dyDescent="0.25">
      <c r="C218" s="6"/>
      <c r="D218" s="6"/>
    </row>
    <row r="219" spans="3:4" ht="15" customHeight="1" x14ac:dyDescent="0.25">
      <c r="C219" s="6"/>
      <c r="D219" s="6"/>
    </row>
    <row r="220" spans="3:4" ht="15" customHeight="1" x14ac:dyDescent="0.25">
      <c r="C220" s="6"/>
      <c r="D220" s="6"/>
    </row>
    <row r="221" spans="3:4" ht="15" customHeight="1" x14ac:dyDescent="0.25">
      <c r="C221" s="6"/>
      <c r="D221" s="6"/>
    </row>
    <row r="222" spans="3:4" ht="15" customHeight="1" x14ac:dyDescent="0.25">
      <c r="C222" s="6"/>
      <c r="D222" s="6"/>
    </row>
    <row r="223" spans="3:4" ht="15" customHeight="1" x14ac:dyDescent="0.25">
      <c r="C223" s="6"/>
      <c r="D223" s="6"/>
    </row>
    <row r="224" spans="3:4" ht="15" customHeight="1" x14ac:dyDescent="0.25">
      <c r="C224" s="6"/>
      <c r="D224" s="6"/>
    </row>
    <row r="225" spans="3:4" ht="15" customHeight="1" x14ac:dyDescent="0.25">
      <c r="C225" s="6"/>
      <c r="D225" s="6"/>
    </row>
    <row r="226" spans="3:4" ht="15" customHeight="1" x14ac:dyDescent="0.25">
      <c r="C226" s="6"/>
      <c r="D226" s="6"/>
    </row>
    <row r="227" spans="3:4" ht="15" customHeight="1" x14ac:dyDescent="0.25">
      <c r="C227" s="6"/>
      <c r="D227" s="6"/>
    </row>
    <row r="228" spans="3:4" ht="15" customHeight="1" x14ac:dyDescent="0.25">
      <c r="C228" s="6"/>
      <c r="D228" s="6"/>
    </row>
    <row r="229" spans="3:4" ht="15" customHeight="1" x14ac:dyDescent="0.25">
      <c r="C229" s="6"/>
      <c r="D229" s="6"/>
    </row>
    <row r="230" spans="3:4" ht="15" customHeight="1" x14ac:dyDescent="0.25">
      <c r="C230" s="6"/>
      <c r="D230" s="6"/>
    </row>
    <row r="231" spans="3:4" ht="15" customHeight="1" x14ac:dyDescent="0.25">
      <c r="C231" s="6"/>
      <c r="D231" s="6"/>
    </row>
    <row r="232" spans="3:4" ht="15" customHeight="1" x14ac:dyDescent="0.25">
      <c r="C232" s="6"/>
      <c r="D232" s="6"/>
    </row>
    <row r="233" spans="3:4" ht="15" customHeight="1" x14ac:dyDescent="0.25">
      <c r="C233" s="6"/>
      <c r="D233" s="6"/>
    </row>
    <row r="234" spans="3:4" ht="15" customHeight="1" x14ac:dyDescent="0.25">
      <c r="C234" s="6"/>
      <c r="D234" s="6"/>
    </row>
    <row r="235" spans="3:4" ht="15" customHeight="1" x14ac:dyDescent="0.25">
      <c r="C235" s="6"/>
      <c r="D235" s="6"/>
    </row>
    <row r="236" spans="3:4" ht="15" customHeight="1" x14ac:dyDescent="0.25">
      <c r="C236" s="6"/>
      <c r="D236" s="6"/>
    </row>
    <row r="237" spans="3:4" ht="15" customHeight="1" x14ac:dyDescent="0.25">
      <c r="C237" s="6"/>
      <c r="D237" s="6"/>
    </row>
    <row r="238" spans="3:4" ht="15" customHeight="1" x14ac:dyDescent="0.25">
      <c r="C238" s="6"/>
      <c r="D238" s="6"/>
    </row>
    <row r="239" spans="3:4" ht="15" customHeight="1" x14ac:dyDescent="0.25">
      <c r="C239" s="6"/>
      <c r="D239" s="6"/>
    </row>
    <row r="240" spans="3:4" ht="15" customHeight="1" x14ac:dyDescent="0.25">
      <c r="C240" s="6"/>
      <c r="D240" s="6"/>
    </row>
    <row r="241" spans="3:4" ht="15" customHeight="1" x14ac:dyDescent="0.25">
      <c r="C241" s="6"/>
      <c r="D241" s="6"/>
    </row>
    <row r="242" spans="3:4" ht="15" customHeight="1" x14ac:dyDescent="0.25">
      <c r="C242" s="6"/>
      <c r="D242" s="6"/>
    </row>
    <row r="243" spans="3:4" ht="15" customHeight="1" x14ac:dyDescent="0.25">
      <c r="C243" s="6"/>
      <c r="D243" s="6"/>
    </row>
    <row r="244" spans="3:4" ht="15" customHeight="1" x14ac:dyDescent="0.25">
      <c r="C244" s="6"/>
      <c r="D244" s="6"/>
    </row>
    <row r="245" spans="3:4" ht="15" customHeight="1" x14ac:dyDescent="0.25">
      <c r="C245" s="6"/>
      <c r="D245" s="6"/>
    </row>
    <row r="246" spans="3:4" ht="15" customHeight="1" x14ac:dyDescent="0.25">
      <c r="C246" s="6"/>
      <c r="D246" s="6"/>
    </row>
    <row r="247" spans="3:4" ht="15" customHeight="1" x14ac:dyDescent="0.25">
      <c r="C247" s="6"/>
      <c r="D247" s="6"/>
    </row>
    <row r="248" spans="3:4" ht="15" customHeight="1" x14ac:dyDescent="0.25">
      <c r="C248" s="6"/>
      <c r="D248" s="6"/>
    </row>
    <row r="249" spans="3:4" ht="15" customHeight="1" x14ac:dyDescent="0.25">
      <c r="C249" s="6"/>
      <c r="D249" s="6"/>
    </row>
    <row r="250" spans="3:4" ht="15" customHeight="1" x14ac:dyDescent="0.25">
      <c r="C250" s="6"/>
      <c r="D250" s="6"/>
    </row>
    <row r="251" spans="3:4" ht="15" customHeight="1" x14ac:dyDescent="0.25">
      <c r="C251" s="6"/>
      <c r="D251" s="6"/>
    </row>
    <row r="252" spans="3:4" ht="15" customHeight="1" x14ac:dyDescent="0.25">
      <c r="C252" s="6"/>
      <c r="D252" s="6"/>
    </row>
    <row r="253" spans="3:4" ht="15" customHeight="1" x14ac:dyDescent="0.25">
      <c r="C253" s="6"/>
      <c r="D253" s="6"/>
    </row>
    <row r="254" spans="3:4" ht="15" customHeight="1" x14ac:dyDescent="0.25">
      <c r="C254" s="6"/>
      <c r="D254" s="6"/>
    </row>
    <row r="255" spans="3:4" ht="15" customHeight="1" x14ac:dyDescent="0.25">
      <c r="C255" s="6"/>
      <c r="D255" s="6"/>
    </row>
    <row r="256" spans="3:4" ht="15" customHeight="1" x14ac:dyDescent="0.25">
      <c r="C256" s="6"/>
      <c r="D256" s="6"/>
    </row>
    <row r="257" spans="3:4" ht="15" customHeight="1" x14ac:dyDescent="0.25">
      <c r="C257" s="6"/>
      <c r="D257" s="6"/>
    </row>
    <row r="258" spans="3:4" ht="15" customHeight="1" x14ac:dyDescent="0.25">
      <c r="C258" s="6"/>
      <c r="D258" s="6"/>
    </row>
    <row r="259" spans="3:4" ht="15" customHeight="1" x14ac:dyDescent="0.25">
      <c r="C259" s="6"/>
      <c r="D259" s="6"/>
    </row>
    <row r="260" spans="3:4" ht="15" customHeight="1" x14ac:dyDescent="0.25">
      <c r="C260" s="6"/>
      <c r="D260" s="6"/>
    </row>
    <row r="261" spans="3:4" ht="15" customHeight="1" x14ac:dyDescent="0.25">
      <c r="C261" s="6"/>
      <c r="D261" s="6"/>
    </row>
    <row r="262" spans="3:4" ht="15" customHeight="1" x14ac:dyDescent="0.25">
      <c r="C262" s="6"/>
      <c r="D262" s="6"/>
    </row>
    <row r="263" spans="3:4" ht="15" customHeight="1" x14ac:dyDescent="0.25">
      <c r="C263" s="6"/>
      <c r="D263" s="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2"/>
  <sheetViews>
    <sheetView workbookViewId="0">
      <pane ySplit="1" topLeftCell="A174" activePane="bottomLeft" state="frozen"/>
      <selection activeCell="B1" sqref="B1"/>
      <selection pane="bottomLeft" activeCell="C183" sqref="C183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46" si="0">E2+C3-D3</f>
        <v>-100</v>
      </c>
    </row>
    <row r="4" spans="1:11" ht="12" hidden="1" customHeight="1" x14ac:dyDescent="0.25">
      <c r="A4" s="5">
        <v>37592</v>
      </c>
      <c r="B4" t="s">
        <v>194</v>
      </c>
      <c r="C4" s="6">
        <v>150</v>
      </c>
      <c r="D4" s="6"/>
      <c r="E4" s="7">
        <f t="shared" si="0"/>
        <v>50</v>
      </c>
    </row>
    <row r="5" spans="1:11" ht="12" hidden="1" customHeight="1" x14ac:dyDescent="0.25">
      <c r="A5" s="5">
        <v>37855</v>
      </c>
      <c r="B5" t="s">
        <v>8</v>
      </c>
      <c r="C5" s="6"/>
      <c r="D5" s="6">
        <v>100</v>
      </c>
      <c r="E5" s="7">
        <f t="shared" si="0"/>
        <v>-50</v>
      </c>
    </row>
    <row r="6" spans="1:11" ht="12" hidden="1" customHeight="1" x14ac:dyDescent="0.25">
      <c r="A6" s="5">
        <v>37957</v>
      </c>
      <c r="B6" t="s">
        <v>195</v>
      </c>
      <c r="C6" s="6">
        <v>150</v>
      </c>
      <c r="D6" s="6"/>
      <c r="E6" s="7">
        <f t="shared" si="0"/>
        <v>100</v>
      </c>
    </row>
    <row r="7" spans="1:11" ht="12" hidden="1" customHeight="1" x14ac:dyDescent="0.25">
      <c r="A7" s="5">
        <v>37978</v>
      </c>
      <c r="B7" t="s">
        <v>196</v>
      </c>
      <c r="C7" s="6">
        <v>100</v>
      </c>
      <c r="D7" s="6"/>
      <c r="E7" s="7">
        <f t="shared" si="0"/>
        <v>200</v>
      </c>
    </row>
    <row r="8" spans="1:11" ht="12" hidden="1" customHeight="1" x14ac:dyDescent="0.25">
      <c r="A8" s="5">
        <v>38227</v>
      </c>
      <c r="B8" t="s">
        <v>15</v>
      </c>
      <c r="C8" s="6"/>
      <c r="D8" s="6">
        <v>100</v>
      </c>
      <c r="E8" s="7">
        <f t="shared" si="0"/>
        <v>100</v>
      </c>
    </row>
    <row r="9" spans="1:11" ht="12" hidden="1" customHeight="1" x14ac:dyDescent="0.25">
      <c r="A9" s="5">
        <v>38307</v>
      </c>
      <c r="B9" t="s">
        <v>25</v>
      </c>
      <c r="C9" s="6"/>
      <c r="D9" s="6">
        <v>5</v>
      </c>
      <c r="E9" s="7">
        <f t="shared" si="0"/>
        <v>95</v>
      </c>
    </row>
    <row r="10" spans="1:11" ht="12" hidden="1" customHeight="1" x14ac:dyDescent="0.25">
      <c r="A10" s="5">
        <v>38314</v>
      </c>
      <c r="B10" t="s">
        <v>25</v>
      </c>
      <c r="C10" s="6"/>
      <c r="D10" s="6">
        <v>5</v>
      </c>
      <c r="E10" s="7">
        <f t="shared" si="0"/>
        <v>90</v>
      </c>
    </row>
    <row r="11" spans="1:11" ht="12" hidden="1" customHeight="1" x14ac:dyDescent="0.25">
      <c r="A11" s="5">
        <v>38328</v>
      </c>
      <c r="B11" t="s">
        <v>25</v>
      </c>
      <c r="C11" s="6"/>
      <c r="D11" s="6">
        <v>5</v>
      </c>
      <c r="E11" s="7">
        <f t="shared" si="0"/>
        <v>85</v>
      </c>
    </row>
    <row r="12" spans="1:11" ht="12" hidden="1" customHeight="1" x14ac:dyDescent="0.25">
      <c r="A12" s="5">
        <v>38330</v>
      </c>
      <c r="B12" t="s">
        <v>16</v>
      </c>
      <c r="C12" s="6"/>
      <c r="D12" s="6">
        <v>10</v>
      </c>
      <c r="E12" s="7">
        <f t="shared" si="0"/>
        <v>75</v>
      </c>
    </row>
    <row r="13" spans="1:11" ht="12" hidden="1" customHeight="1" x14ac:dyDescent="0.25">
      <c r="A13" s="5">
        <v>38591</v>
      </c>
      <c r="B13" t="s">
        <v>18</v>
      </c>
      <c r="C13" s="6"/>
      <c r="D13" s="6">
        <v>100</v>
      </c>
      <c r="E13" s="7">
        <f t="shared" si="0"/>
        <v>-25</v>
      </c>
    </row>
    <row r="14" spans="1:11" ht="12" hidden="1" customHeight="1" x14ac:dyDescent="0.25">
      <c r="A14" s="5">
        <v>38591</v>
      </c>
      <c r="B14" t="s">
        <v>161</v>
      </c>
      <c r="C14" s="6">
        <v>25</v>
      </c>
      <c r="D14" s="6"/>
      <c r="E14" s="7">
        <f t="shared" si="0"/>
        <v>0</v>
      </c>
    </row>
    <row r="15" spans="1:11" ht="12" hidden="1" customHeight="1" x14ac:dyDescent="0.25">
      <c r="A15" s="5">
        <v>38609</v>
      </c>
      <c r="B15" t="s">
        <v>16</v>
      </c>
      <c r="C15" s="6"/>
      <c r="D15" s="6">
        <v>2</v>
      </c>
      <c r="E15" s="7">
        <f t="shared" si="0"/>
        <v>-2</v>
      </c>
    </row>
    <row r="16" spans="1:11" ht="12" hidden="1" customHeight="1" x14ac:dyDescent="0.25">
      <c r="A16" s="5">
        <v>38619</v>
      </c>
      <c r="B16" t="s">
        <v>16</v>
      </c>
      <c r="C16" s="6"/>
      <c r="D16" s="6">
        <v>2</v>
      </c>
      <c r="E16" s="7">
        <f t="shared" si="0"/>
        <v>-4</v>
      </c>
    </row>
    <row r="17" spans="1:5" ht="12" hidden="1" customHeight="1" x14ac:dyDescent="0.25">
      <c r="A17" s="5">
        <v>38623</v>
      </c>
      <c r="B17" t="s">
        <v>16</v>
      </c>
      <c r="C17" s="6"/>
      <c r="D17" s="6">
        <v>2</v>
      </c>
      <c r="E17" s="7">
        <f t="shared" si="0"/>
        <v>-6</v>
      </c>
    </row>
    <row r="18" spans="1:5" ht="12" hidden="1" customHeight="1" x14ac:dyDescent="0.25">
      <c r="A18" s="5">
        <v>38632</v>
      </c>
      <c r="B18" t="s">
        <v>16</v>
      </c>
      <c r="C18" s="6"/>
      <c r="D18" s="6">
        <v>2</v>
      </c>
      <c r="E18" s="7">
        <f t="shared" si="0"/>
        <v>-8</v>
      </c>
    </row>
    <row r="19" spans="1:5" ht="12" hidden="1" customHeight="1" x14ac:dyDescent="0.25">
      <c r="A19" s="5">
        <v>38643</v>
      </c>
      <c r="B19" t="s">
        <v>25</v>
      </c>
      <c r="C19" s="6"/>
      <c r="D19" s="6">
        <v>2.5</v>
      </c>
      <c r="E19" s="7">
        <f t="shared" si="0"/>
        <v>-10.5</v>
      </c>
    </row>
    <row r="20" spans="1:5" ht="12" hidden="1" customHeight="1" x14ac:dyDescent="0.25">
      <c r="A20" s="5">
        <v>38644</v>
      </c>
      <c r="B20" t="s">
        <v>16</v>
      </c>
      <c r="C20" s="6"/>
      <c r="D20" s="6">
        <v>2</v>
      </c>
      <c r="E20" s="7">
        <f t="shared" si="0"/>
        <v>-12.5</v>
      </c>
    </row>
    <row r="21" spans="1:5" ht="12" hidden="1" customHeight="1" x14ac:dyDescent="0.25">
      <c r="A21" s="5">
        <v>38650</v>
      </c>
      <c r="B21" t="s">
        <v>25</v>
      </c>
      <c r="C21" s="6"/>
      <c r="D21" s="6">
        <v>5</v>
      </c>
      <c r="E21" s="7">
        <f t="shared" si="0"/>
        <v>-17.5</v>
      </c>
    </row>
    <row r="22" spans="1:5" ht="12" hidden="1" customHeight="1" x14ac:dyDescent="0.25">
      <c r="A22" s="5">
        <v>38660</v>
      </c>
      <c r="B22" t="s">
        <v>16</v>
      </c>
      <c r="C22" s="6"/>
      <c r="D22" s="6">
        <v>2</v>
      </c>
      <c r="E22" s="7">
        <f t="shared" si="0"/>
        <v>-19.5</v>
      </c>
    </row>
    <row r="23" spans="1:5" ht="12" hidden="1" customHeight="1" x14ac:dyDescent="0.25">
      <c r="A23" s="5">
        <v>38666</v>
      </c>
      <c r="B23" t="s">
        <v>16</v>
      </c>
      <c r="C23" s="6"/>
      <c r="D23" s="6">
        <v>2</v>
      </c>
      <c r="E23" s="7">
        <f t="shared" si="0"/>
        <v>-21.5</v>
      </c>
    </row>
    <row r="24" spans="1:5" ht="12" hidden="1" customHeight="1" x14ac:dyDescent="0.25">
      <c r="A24" s="5">
        <v>38674</v>
      </c>
      <c r="B24" t="s">
        <v>16</v>
      </c>
      <c r="C24" s="6"/>
      <c r="D24" s="6">
        <v>2</v>
      </c>
      <c r="E24" s="7">
        <f t="shared" si="0"/>
        <v>-23.5</v>
      </c>
    </row>
    <row r="25" spans="1:5" ht="12" hidden="1" customHeight="1" x14ac:dyDescent="0.25">
      <c r="A25" s="5">
        <v>38686</v>
      </c>
      <c r="B25" t="s">
        <v>25</v>
      </c>
      <c r="C25" s="6"/>
      <c r="D25" s="6">
        <v>5</v>
      </c>
      <c r="E25" s="7">
        <f t="shared" si="0"/>
        <v>-28.5</v>
      </c>
    </row>
    <row r="26" spans="1:5" ht="12" hidden="1" customHeight="1" x14ac:dyDescent="0.25">
      <c r="A26" s="5">
        <v>38696</v>
      </c>
      <c r="B26" t="s">
        <v>16</v>
      </c>
      <c r="C26" s="6"/>
      <c r="D26" s="6">
        <v>2</v>
      </c>
      <c r="E26" s="7">
        <f t="shared" si="0"/>
        <v>-30.5</v>
      </c>
    </row>
    <row r="27" spans="1:5" ht="12" hidden="1" customHeight="1" x14ac:dyDescent="0.25">
      <c r="A27" s="5">
        <v>38699</v>
      </c>
      <c r="B27" t="s">
        <v>25</v>
      </c>
      <c r="C27" s="6"/>
      <c r="D27" s="6">
        <v>5</v>
      </c>
      <c r="E27" s="7">
        <f t="shared" si="0"/>
        <v>-35.5</v>
      </c>
    </row>
    <row r="28" spans="1:5" ht="12" hidden="1" customHeight="1" x14ac:dyDescent="0.25">
      <c r="A28" s="5">
        <v>38701</v>
      </c>
      <c r="B28" t="s">
        <v>16</v>
      </c>
      <c r="C28" s="6"/>
      <c r="D28" s="6">
        <v>5</v>
      </c>
      <c r="E28" s="7">
        <f t="shared" si="0"/>
        <v>-40.5</v>
      </c>
    </row>
    <row r="29" spans="1:5" ht="12" hidden="1" customHeight="1" x14ac:dyDescent="0.25">
      <c r="A29" s="5">
        <v>38706</v>
      </c>
      <c r="B29" t="s">
        <v>16</v>
      </c>
      <c r="C29" s="6">
        <v>16.88</v>
      </c>
      <c r="D29" s="6"/>
      <c r="E29" s="7">
        <f t="shared" si="0"/>
        <v>-23.62</v>
      </c>
    </row>
    <row r="30" spans="1:5" ht="12" hidden="1" customHeight="1" x14ac:dyDescent="0.25">
      <c r="A30" s="5">
        <v>38809</v>
      </c>
      <c r="B30" t="s">
        <v>197</v>
      </c>
      <c r="C30" s="6">
        <v>100</v>
      </c>
      <c r="D30" s="6"/>
      <c r="E30" s="7">
        <f t="shared" si="0"/>
        <v>76.38</v>
      </c>
    </row>
    <row r="31" spans="1:5" ht="12" hidden="1" customHeight="1" x14ac:dyDescent="0.25">
      <c r="A31" s="5" t="s">
        <v>23</v>
      </c>
      <c r="C31" s="6"/>
      <c r="D31" s="6"/>
      <c r="E31" s="7">
        <f t="shared" si="0"/>
        <v>76.38</v>
      </c>
    </row>
    <row r="32" spans="1:5" ht="12" hidden="1" customHeight="1" x14ac:dyDescent="0.25">
      <c r="A32" s="5">
        <v>38956</v>
      </c>
      <c r="B32" t="s">
        <v>24</v>
      </c>
      <c r="C32" s="6"/>
      <c r="D32" s="6">
        <v>100</v>
      </c>
      <c r="E32" s="7">
        <f t="shared" si="0"/>
        <v>-23.620000000000005</v>
      </c>
    </row>
    <row r="33" spans="1:5" ht="12" hidden="1" customHeight="1" x14ac:dyDescent="0.25">
      <c r="A33" s="5">
        <v>38965</v>
      </c>
      <c r="B33" t="s">
        <v>16</v>
      </c>
      <c r="C33" s="6"/>
      <c r="D33" s="6">
        <v>4</v>
      </c>
      <c r="E33" s="7">
        <f t="shared" si="0"/>
        <v>-27.620000000000005</v>
      </c>
    </row>
    <row r="34" spans="1:5" ht="12" hidden="1" customHeight="1" x14ac:dyDescent="0.25">
      <c r="A34" s="5">
        <v>38972</v>
      </c>
      <c r="B34" t="s">
        <v>16</v>
      </c>
      <c r="C34" s="6"/>
      <c r="D34" s="6">
        <v>2</v>
      </c>
      <c r="E34" s="7">
        <f t="shared" si="0"/>
        <v>-29.620000000000005</v>
      </c>
    </row>
    <row r="35" spans="1:5" ht="12" hidden="1" customHeight="1" x14ac:dyDescent="0.25">
      <c r="A35" s="5">
        <v>38986</v>
      </c>
      <c r="B35" t="s">
        <v>25</v>
      </c>
      <c r="C35" s="6"/>
      <c r="D35" s="6">
        <v>5</v>
      </c>
      <c r="E35" s="7">
        <f t="shared" si="0"/>
        <v>-34.620000000000005</v>
      </c>
    </row>
    <row r="36" spans="1:5" ht="12" hidden="1" customHeight="1" x14ac:dyDescent="0.25">
      <c r="A36" s="5">
        <v>38989</v>
      </c>
      <c r="B36" t="s">
        <v>16</v>
      </c>
      <c r="C36" s="6"/>
      <c r="D36" s="6">
        <v>2</v>
      </c>
      <c r="E36" s="7">
        <f t="shared" si="0"/>
        <v>-36.620000000000005</v>
      </c>
    </row>
    <row r="37" spans="1:5" ht="12" hidden="1" customHeight="1" x14ac:dyDescent="0.25">
      <c r="A37" s="5">
        <v>39000</v>
      </c>
      <c r="B37" t="s">
        <v>16</v>
      </c>
      <c r="C37" s="6"/>
      <c r="D37" s="6">
        <v>4</v>
      </c>
      <c r="E37" s="7">
        <f t="shared" si="0"/>
        <v>-40.620000000000005</v>
      </c>
    </row>
    <row r="38" spans="1:5" ht="12" hidden="1" customHeight="1" x14ac:dyDescent="0.25">
      <c r="A38" s="5">
        <v>39015</v>
      </c>
      <c r="B38" t="s">
        <v>16</v>
      </c>
      <c r="C38" s="6"/>
      <c r="D38" s="6">
        <v>2</v>
      </c>
      <c r="E38" s="7">
        <f t="shared" si="0"/>
        <v>-42.620000000000005</v>
      </c>
    </row>
    <row r="39" spans="1:5" ht="12" hidden="1" customHeight="1" x14ac:dyDescent="0.25">
      <c r="A39" s="5">
        <v>39021</v>
      </c>
      <c r="B39" t="s">
        <v>25</v>
      </c>
      <c r="C39" s="6"/>
      <c r="D39" s="6">
        <v>5</v>
      </c>
      <c r="E39" s="7">
        <f t="shared" si="0"/>
        <v>-47.620000000000005</v>
      </c>
    </row>
    <row r="40" spans="1:5" ht="12" hidden="1" customHeight="1" x14ac:dyDescent="0.25">
      <c r="A40" s="5">
        <v>39028</v>
      </c>
      <c r="B40" t="s">
        <v>25</v>
      </c>
      <c r="C40" s="6"/>
      <c r="D40" s="6">
        <v>5</v>
      </c>
      <c r="E40" s="7">
        <f t="shared" si="0"/>
        <v>-52.620000000000005</v>
      </c>
    </row>
    <row r="41" spans="1:5" ht="12" hidden="1" customHeight="1" x14ac:dyDescent="0.25">
      <c r="A41" s="5">
        <v>39030</v>
      </c>
      <c r="B41" t="s">
        <v>16</v>
      </c>
      <c r="C41" s="6"/>
      <c r="D41" s="6">
        <v>2</v>
      </c>
      <c r="E41" s="7">
        <f t="shared" si="0"/>
        <v>-54.620000000000005</v>
      </c>
    </row>
    <row r="42" spans="1:5" ht="12" hidden="1" customHeight="1" x14ac:dyDescent="0.25">
      <c r="A42" s="5">
        <v>39035</v>
      </c>
      <c r="B42" t="s">
        <v>25</v>
      </c>
      <c r="C42" s="6"/>
      <c r="D42" s="6">
        <v>5</v>
      </c>
      <c r="E42" s="7">
        <f t="shared" si="0"/>
        <v>-59.620000000000005</v>
      </c>
    </row>
    <row r="43" spans="1:5" ht="12" hidden="1" customHeight="1" x14ac:dyDescent="0.25">
      <c r="A43" s="5">
        <v>39035</v>
      </c>
      <c r="B43" t="s">
        <v>16</v>
      </c>
      <c r="C43" s="6"/>
      <c r="D43" s="6">
        <v>2</v>
      </c>
      <c r="E43" s="7">
        <f t="shared" si="0"/>
        <v>-61.620000000000005</v>
      </c>
    </row>
    <row r="44" spans="1:5" ht="12" hidden="1" customHeight="1" x14ac:dyDescent="0.25">
      <c r="A44" s="5">
        <v>39049</v>
      </c>
      <c r="B44" t="s">
        <v>25</v>
      </c>
      <c r="C44" s="6"/>
      <c r="D44" s="6">
        <v>5</v>
      </c>
      <c r="E44" s="7">
        <f t="shared" si="0"/>
        <v>-66.62</v>
      </c>
    </row>
    <row r="45" spans="1:5" ht="12" hidden="1" customHeight="1" x14ac:dyDescent="0.25">
      <c r="A45" s="5">
        <v>39057</v>
      </c>
      <c r="B45" t="s">
        <v>16</v>
      </c>
      <c r="C45" s="6"/>
      <c r="D45" s="6">
        <v>4</v>
      </c>
      <c r="E45" s="7">
        <f t="shared" si="0"/>
        <v>-70.62</v>
      </c>
    </row>
    <row r="46" spans="1:5" ht="12" hidden="1" customHeight="1" x14ac:dyDescent="0.25">
      <c r="A46" s="5">
        <v>39063</v>
      </c>
      <c r="B46" t="s">
        <v>16</v>
      </c>
      <c r="C46" s="6">
        <v>37.24</v>
      </c>
      <c r="D46" s="6"/>
      <c r="E46" s="7">
        <f t="shared" si="0"/>
        <v>-33.380000000000003</v>
      </c>
    </row>
    <row r="47" spans="1:5" ht="12" hidden="1" customHeight="1" x14ac:dyDescent="0.25">
      <c r="A47" s="5" t="s">
        <v>27</v>
      </c>
      <c r="C47" s="6"/>
      <c r="D47" s="6"/>
      <c r="E47" s="7">
        <f>E46</f>
        <v>-33.380000000000003</v>
      </c>
    </row>
    <row r="48" spans="1:5" ht="12" hidden="1" customHeight="1" x14ac:dyDescent="0.25">
      <c r="A48" s="5">
        <v>39319</v>
      </c>
      <c r="B48" t="s">
        <v>28</v>
      </c>
      <c r="C48" s="6"/>
      <c r="D48" s="6">
        <v>100</v>
      </c>
      <c r="E48" s="7">
        <f t="shared" ref="E48:E63" si="1">E47+C48-D48</f>
        <v>-133.38</v>
      </c>
    </row>
    <row r="49" spans="1:5" ht="12" hidden="1" customHeight="1" x14ac:dyDescent="0.25">
      <c r="A49" s="5">
        <v>39336</v>
      </c>
      <c r="B49" t="s">
        <v>25</v>
      </c>
      <c r="C49" s="6"/>
      <c r="D49" s="6">
        <v>5</v>
      </c>
      <c r="E49" s="7">
        <f t="shared" si="1"/>
        <v>-138.38</v>
      </c>
    </row>
    <row r="50" spans="1:5" ht="12" hidden="1" customHeight="1" x14ac:dyDescent="0.25">
      <c r="A50" s="5">
        <v>39345</v>
      </c>
      <c r="B50" t="s">
        <v>16</v>
      </c>
      <c r="C50" s="6"/>
      <c r="D50" s="6">
        <v>2</v>
      </c>
      <c r="E50" s="7">
        <f t="shared" si="1"/>
        <v>-140.38</v>
      </c>
    </row>
    <row r="51" spans="1:5" ht="12" hidden="1" customHeight="1" x14ac:dyDescent="0.25">
      <c r="A51" s="5">
        <v>39351</v>
      </c>
      <c r="B51" t="s">
        <v>161</v>
      </c>
      <c r="C51" s="6">
        <v>140.38</v>
      </c>
      <c r="D51" s="6"/>
      <c r="E51" s="7">
        <f t="shared" si="1"/>
        <v>0</v>
      </c>
    </row>
    <row r="52" spans="1:5" ht="12" hidden="1" customHeight="1" x14ac:dyDescent="0.25">
      <c r="A52" s="5">
        <v>39352</v>
      </c>
      <c r="B52" t="s">
        <v>16</v>
      </c>
      <c r="C52" s="6"/>
      <c r="D52" s="6">
        <v>2</v>
      </c>
      <c r="E52" s="7">
        <f t="shared" si="1"/>
        <v>-2</v>
      </c>
    </row>
    <row r="53" spans="1:5" ht="12" hidden="1" customHeight="1" x14ac:dyDescent="0.25">
      <c r="A53" s="5">
        <v>39360</v>
      </c>
      <c r="B53" t="s">
        <v>16</v>
      </c>
      <c r="C53" s="6"/>
      <c r="D53" s="6">
        <v>2</v>
      </c>
      <c r="E53" s="7">
        <f t="shared" si="1"/>
        <v>-4</v>
      </c>
    </row>
    <row r="54" spans="1:5" ht="12" hidden="1" customHeight="1" x14ac:dyDescent="0.25">
      <c r="A54" s="5">
        <v>39367</v>
      </c>
      <c r="B54" t="s">
        <v>16</v>
      </c>
      <c r="C54" s="6"/>
      <c r="D54" s="6">
        <v>2</v>
      </c>
      <c r="E54" s="7">
        <f t="shared" si="1"/>
        <v>-6</v>
      </c>
    </row>
    <row r="55" spans="1:5" ht="12" hidden="1" customHeight="1" x14ac:dyDescent="0.25">
      <c r="A55" s="5">
        <v>39372</v>
      </c>
      <c r="B55" t="s">
        <v>16</v>
      </c>
      <c r="C55" s="6"/>
      <c r="D55" s="6">
        <v>2</v>
      </c>
      <c r="E55" s="7">
        <f t="shared" si="1"/>
        <v>-8</v>
      </c>
    </row>
    <row r="56" spans="1:5" ht="12" hidden="1" customHeight="1" x14ac:dyDescent="0.25">
      <c r="A56" s="5">
        <v>39381</v>
      </c>
      <c r="B56" t="s">
        <v>16</v>
      </c>
      <c r="C56" s="6"/>
      <c r="D56" s="6">
        <v>2</v>
      </c>
      <c r="E56" s="7">
        <f t="shared" si="1"/>
        <v>-10</v>
      </c>
    </row>
    <row r="57" spans="1:5" ht="12" hidden="1" customHeight="1" x14ac:dyDescent="0.25">
      <c r="A57" s="5">
        <v>39387</v>
      </c>
      <c r="B57" t="s">
        <v>16</v>
      </c>
      <c r="C57" s="6"/>
      <c r="D57" s="6">
        <v>5</v>
      </c>
      <c r="E57" s="7">
        <f t="shared" si="1"/>
        <v>-15</v>
      </c>
    </row>
    <row r="58" spans="1:5" ht="12" hidden="1" customHeight="1" x14ac:dyDescent="0.25">
      <c r="A58" s="5">
        <v>39394</v>
      </c>
      <c r="B58" t="s">
        <v>16</v>
      </c>
      <c r="C58" s="6"/>
      <c r="D58" s="6">
        <v>2</v>
      </c>
      <c r="E58" s="7">
        <f t="shared" si="1"/>
        <v>-17</v>
      </c>
    </row>
    <row r="59" spans="1:5" ht="12" hidden="1" customHeight="1" x14ac:dyDescent="0.25">
      <c r="A59" s="5">
        <v>39401</v>
      </c>
      <c r="B59" t="s">
        <v>16</v>
      </c>
      <c r="C59" s="6"/>
      <c r="D59" s="6">
        <v>2</v>
      </c>
      <c r="E59" s="7">
        <f t="shared" si="1"/>
        <v>-19</v>
      </c>
    </row>
    <row r="60" spans="1:5" ht="12" hidden="1" customHeight="1" x14ac:dyDescent="0.25">
      <c r="A60" s="5">
        <v>39407</v>
      </c>
      <c r="B60" t="s">
        <v>16</v>
      </c>
      <c r="C60" s="6"/>
      <c r="D60" s="6">
        <v>2</v>
      </c>
      <c r="E60" s="7">
        <f t="shared" si="1"/>
        <v>-21</v>
      </c>
    </row>
    <row r="61" spans="1:5" ht="12" hidden="1" customHeight="1" x14ac:dyDescent="0.25">
      <c r="A61" s="5">
        <v>39413</v>
      </c>
      <c r="B61" t="s">
        <v>16</v>
      </c>
      <c r="C61" s="6"/>
      <c r="D61" s="6">
        <v>2</v>
      </c>
      <c r="E61" s="7">
        <f t="shared" si="1"/>
        <v>-23</v>
      </c>
    </row>
    <row r="62" spans="1:5" ht="12" hidden="1" customHeight="1" x14ac:dyDescent="0.25">
      <c r="A62" s="5">
        <v>39420</v>
      </c>
      <c r="B62" t="s">
        <v>198</v>
      </c>
      <c r="C62" s="6">
        <v>150</v>
      </c>
      <c r="D62" s="6"/>
      <c r="E62" s="7">
        <f t="shared" si="1"/>
        <v>127</v>
      </c>
    </row>
    <row r="63" spans="1:5" ht="12" hidden="1" customHeight="1" x14ac:dyDescent="0.25">
      <c r="A63" s="5">
        <v>39420</v>
      </c>
      <c r="B63" t="s">
        <v>16</v>
      </c>
      <c r="C63" s="6"/>
      <c r="D63" s="6">
        <v>2</v>
      </c>
      <c r="E63" s="7">
        <f t="shared" si="1"/>
        <v>125</v>
      </c>
    </row>
    <row r="64" spans="1:5" ht="12" hidden="1" customHeight="1" x14ac:dyDescent="0.25">
      <c r="A64" s="5" t="s">
        <v>32</v>
      </c>
      <c r="C64" s="6"/>
      <c r="D64" s="6"/>
      <c r="E64" s="7">
        <f>E63</f>
        <v>125</v>
      </c>
    </row>
    <row r="65" spans="1:5" ht="12" hidden="1" customHeight="1" x14ac:dyDescent="0.25">
      <c r="A65" s="5">
        <v>39683</v>
      </c>
      <c r="B65" t="s">
        <v>33</v>
      </c>
      <c r="C65" s="6"/>
      <c r="D65" s="6">
        <v>100</v>
      </c>
      <c r="E65" s="7">
        <f t="shared" ref="E65:E76" si="2">E64+C65-D65</f>
        <v>25</v>
      </c>
    </row>
    <row r="66" spans="1:5" ht="12" hidden="1" customHeight="1" x14ac:dyDescent="0.25">
      <c r="A66" s="5">
        <v>39694</v>
      </c>
      <c r="B66" t="s">
        <v>16</v>
      </c>
      <c r="C66" s="6"/>
      <c r="D66" s="6">
        <v>2</v>
      </c>
      <c r="E66" s="7">
        <f t="shared" si="2"/>
        <v>23</v>
      </c>
    </row>
    <row r="67" spans="1:5" ht="12" hidden="1" customHeight="1" x14ac:dyDescent="0.25">
      <c r="A67" s="5">
        <v>39702</v>
      </c>
      <c r="B67" t="s">
        <v>16</v>
      </c>
      <c r="C67" s="6"/>
      <c r="D67" s="6">
        <v>2</v>
      </c>
      <c r="E67" s="7">
        <f t="shared" si="2"/>
        <v>21</v>
      </c>
    </row>
    <row r="68" spans="1:5" ht="12" hidden="1" customHeight="1" x14ac:dyDescent="0.25">
      <c r="A68" s="5">
        <v>39721</v>
      </c>
      <c r="B68" t="s">
        <v>25</v>
      </c>
      <c r="C68" s="6"/>
      <c r="D68" s="6">
        <v>5</v>
      </c>
      <c r="E68" s="7">
        <f t="shared" si="2"/>
        <v>16</v>
      </c>
    </row>
    <row r="69" spans="1:5" ht="12" hidden="1" customHeight="1" x14ac:dyDescent="0.25">
      <c r="A69" s="5">
        <v>39731</v>
      </c>
      <c r="B69" t="s">
        <v>16</v>
      </c>
      <c r="C69" s="6"/>
      <c r="D69" s="6">
        <v>2</v>
      </c>
      <c r="E69" s="7">
        <f t="shared" si="2"/>
        <v>14</v>
      </c>
    </row>
    <row r="70" spans="1:5" ht="12" hidden="1" customHeight="1" x14ac:dyDescent="0.25">
      <c r="A70" s="5">
        <v>39740</v>
      </c>
      <c r="B70" t="s">
        <v>16</v>
      </c>
      <c r="C70" s="6"/>
      <c r="D70" s="6">
        <v>4</v>
      </c>
      <c r="E70" s="7">
        <f t="shared" si="2"/>
        <v>10</v>
      </c>
    </row>
    <row r="71" spans="1:5" ht="12" hidden="1" customHeight="1" x14ac:dyDescent="0.25">
      <c r="A71" s="5">
        <v>39744</v>
      </c>
      <c r="B71" t="s">
        <v>16</v>
      </c>
      <c r="C71" s="6"/>
      <c r="D71" s="6">
        <v>2</v>
      </c>
      <c r="E71" s="7">
        <f t="shared" si="2"/>
        <v>8</v>
      </c>
    </row>
    <row r="72" spans="1:5" ht="12" hidden="1" customHeight="1" x14ac:dyDescent="0.25">
      <c r="A72" s="5">
        <v>39749</v>
      </c>
      <c r="B72" t="s">
        <v>25</v>
      </c>
      <c r="C72" s="6"/>
      <c r="D72" s="6">
        <v>5</v>
      </c>
      <c r="E72" s="7">
        <f t="shared" si="2"/>
        <v>3</v>
      </c>
    </row>
    <row r="73" spans="1:5" ht="12" hidden="1" customHeight="1" x14ac:dyDescent="0.25">
      <c r="A73" s="5">
        <v>39765</v>
      </c>
      <c r="B73" s="8" t="s">
        <v>16</v>
      </c>
      <c r="C73" s="6"/>
      <c r="D73" s="6">
        <v>2</v>
      </c>
      <c r="E73" s="7">
        <f t="shared" si="2"/>
        <v>1</v>
      </c>
    </row>
    <row r="74" spans="1:5" ht="12" hidden="1" customHeight="1" x14ac:dyDescent="0.25">
      <c r="A74" s="5">
        <v>39770</v>
      </c>
      <c r="B74" s="8" t="s">
        <v>125</v>
      </c>
      <c r="C74" s="6"/>
      <c r="D74" s="6">
        <v>5</v>
      </c>
      <c r="E74" s="7">
        <f t="shared" si="2"/>
        <v>-4</v>
      </c>
    </row>
    <row r="75" spans="1:5" ht="12" hidden="1" customHeight="1" x14ac:dyDescent="0.25">
      <c r="A75" s="5">
        <v>39777</v>
      </c>
      <c r="B75" s="8" t="s">
        <v>25</v>
      </c>
      <c r="C75" s="6"/>
      <c r="D75" s="6">
        <v>5</v>
      </c>
      <c r="E75" s="7">
        <f t="shared" si="2"/>
        <v>-9</v>
      </c>
    </row>
    <row r="76" spans="1:5" ht="12" hidden="1" customHeight="1" x14ac:dyDescent="0.25">
      <c r="A76" s="5">
        <v>39779</v>
      </c>
      <c r="B76" s="8" t="s">
        <v>16</v>
      </c>
      <c r="C76" s="6"/>
      <c r="D76" s="6">
        <v>2</v>
      </c>
      <c r="E76" s="7">
        <f t="shared" si="2"/>
        <v>-11</v>
      </c>
    </row>
    <row r="77" spans="1:5" ht="12" hidden="1" customHeight="1" x14ac:dyDescent="0.25">
      <c r="A77" s="5" t="s">
        <v>40</v>
      </c>
      <c r="C77" s="6"/>
      <c r="D77" s="6"/>
      <c r="E77" s="7">
        <f>E76</f>
        <v>-11</v>
      </c>
    </row>
    <row r="78" spans="1:5" ht="12" hidden="1" customHeight="1" x14ac:dyDescent="0.25">
      <c r="A78" s="5">
        <v>40054</v>
      </c>
      <c r="B78" t="s">
        <v>41</v>
      </c>
      <c r="C78" s="6"/>
      <c r="D78" s="6">
        <v>125</v>
      </c>
      <c r="E78" s="7">
        <f t="shared" ref="E78:E89" si="3">E77+C78-D78</f>
        <v>-136</v>
      </c>
    </row>
    <row r="79" spans="1:5" ht="12" hidden="1" customHeight="1" x14ac:dyDescent="0.25">
      <c r="A79" s="5">
        <v>40054</v>
      </c>
      <c r="B79" s="8" t="s">
        <v>199</v>
      </c>
      <c r="C79" s="6"/>
      <c r="D79" s="6">
        <v>5</v>
      </c>
      <c r="E79" s="7">
        <f t="shared" si="3"/>
        <v>-141</v>
      </c>
    </row>
    <row r="80" spans="1:5" ht="12" hidden="1" customHeight="1" x14ac:dyDescent="0.25">
      <c r="A80" s="5">
        <v>40059</v>
      </c>
      <c r="B80" s="8" t="s">
        <v>200</v>
      </c>
      <c r="C80" s="6"/>
      <c r="D80" s="6">
        <v>25</v>
      </c>
      <c r="E80" s="7">
        <f t="shared" si="3"/>
        <v>-166</v>
      </c>
    </row>
    <row r="81" spans="1:5" ht="12" hidden="1" customHeight="1" x14ac:dyDescent="0.25">
      <c r="A81" s="5">
        <v>40071</v>
      </c>
      <c r="B81" s="8" t="s">
        <v>25</v>
      </c>
      <c r="C81" s="6"/>
      <c r="D81" s="6">
        <v>5</v>
      </c>
      <c r="E81" s="7">
        <f t="shared" si="3"/>
        <v>-171</v>
      </c>
    </row>
    <row r="82" spans="1:5" ht="12" hidden="1" customHeight="1" x14ac:dyDescent="0.25">
      <c r="A82" s="5">
        <v>40102</v>
      </c>
      <c r="B82" s="8" t="s">
        <v>16</v>
      </c>
      <c r="C82" s="6"/>
      <c r="D82" s="6">
        <v>2</v>
      </c>
      <c r="E82" s="7">
        <f t="shared" si="3"/>
        <v>-173</v>
      </c>
    </row>
    <row r="83" spans="1:5" ht="12" hidden="1" customHeight="1" x14ac:dyDescent="0.25">
      <c r="A83" s="5">
        <v>40123</v>
      </c>
      <c r="B83" s="8" t="s">
        <v>16</v>
      </c>
      <c r="C83" s="6"/>
      <c r="D83" s="6">
        <v>2</v>
      </c>
      <c r="E83" s="7">
        <f t="shared" si="3"/>
        <v>-175</v>
      </c>
    </row>
    <row r="84" spans="1:5" ht="12" hidden="1" customHeight="1" x14ac:dyDescent="0.25">
      <c r="A84" s="5">
        <v>40134</v>
      </c>
      <c r="B84" s="8" t="s">
        <v>25</v>
      </c>
      <c r="C84" s="6"/>
      <c r="D84" s="6">
        <v>5</v>
      </c>
      <c r="E84" s="7">
        <f t="shared" si="3"/>
        <v>-180</v>
      </c>
    </row>
    <row r="85" spans="1:5" ht="12" hidden="1" customHeight="1" x14ac:dyDescent="0.25">
      <c r="A85" s="5">
        <v>40135</v>
      </c>
      <c r="B85" s="8" t="s">
        <v>16</v>
      </c>
      <c r="C85" s="6"/>
      <c r="D85" s="6">
        <v>2</v>
      </c>
      <c r="E85" s="7">
        <f t="shared" si="3"/>
        <v>-182</v>
      </c>
    </row>
    <row r="86" spans="1:5" ht="12" hidden="1" customHeight="1" x14ac:dyDescent="0.25">
      <c r="A86" s="5">
        <v>40141</v>
      </c>
      <c r="B86" s="8" t="s">
        <v>16</v>
      </c>
      <c r="C86" s="6">
        <v>46.17</v>
      </c>
      <c r="D86" s="6"/>
      <c r="E86" s="7">
        <f t="shared" si="3"/>
        <v>-135.82999999999998</v>
      </c>
    </row>
    <row r="87" spans="1:5" ht="12" hidden="1" customHeight="1" x14ac:dyDescent="0.25">
      <c r="A87" s="5">
        <v>40149</v>
      </c>
      <c r="B87" s="8" t="s">
        <v>16</v>
      </c>
      <c r="C87" s="6"/>
      <c r="D87" s="6">
        <v>3</v>
      </c>
      <c r="E87" s="7">
        <f t="shared" si="3"/>
        <v>-138.82999999999998</v>
      </c>
    </row>
    <row r="88" spans="1:5" ht="12" hidden="1" customHeight="1" x14ac:dyDescent="0.25">
      <c r="A88" s="5">
        <v>40155</v>
      </c>
      <c r="B88" s="8" t="s">
        <v>201</v>
      </c>
      <c r="C88" s="6">
        <v>150</v>
      </c>
      <c r="D88" s="6"/>
      <c r="E88" s="7">
        <f t="shared" si="3"/>
        <v>11.170000000000016</v>
      </c>
    </row>
    <row r="89" spans="1:5" ht="12" hidden="1" customHeight="1" x14ac:dyDescent="0.25">
      <c r="A89" s="5">
        <v>40541</v>
      </c>
      <c r="B89" s="8" t="s">
        <v>202</v>
      </c>
      <c r="C89" s="6">
        <v>100</v>
      </c>
      <c r="D89" s="6"/>
      <c r="E89" s="7">
        <f t="shared" si="3"/>
        <v>111.17000000000002</v>
      </c>
    </row>
    <row r="90" spans="1:5" ht="12" hidden="1" customHeight="1" x14ac:dyDescent="0.25">
      <c r="A90" s="5" t="s">
        <v>48</v>
      </c>
      <c r="C90" s="6"/>
      <c r="D90" s="6"/>
      <c r="E90" s="7">
        <f>E89</f>
        <v>111.17000000000002</v>
      </c>
    </row>
    <row r="91" spans="1:5" ht="12" hidden="1" customHeight="1" x14ac:dyDescent="0.25">
      <c r="A91" s="5">
        <v>40418</v>
      </c>
      <c r="B91" t="s">
        <v>49</v>
      </c>
      <c r="C91" s="6"/>
      <c r="D91" s="6">
        <v>125</v>
      </c>
      <c r="E91" s="7">
        <f t="shared" ref="E91:E97" si="4">E90+C91-D91</f>
        <v>-13.829999999999984</v>
      </c>
    </row>
    <row r="92" spans="1:5" ht="12" hidden="1" customHeight="1" x14ac:dyDescent="0.25">
      <c r="A92" s="5">
        <v>40459</v>
      </c>
      <c r="B92" s="8" t="s">
        <v>16</v>
      </c>
      <c r="C92" s="6"/>
      <c r="D92" s="6">
        <v>2</v>
      </c>
      <c r="E92" s="7">
        <f t="shared" si="4"/>
        <v>-15.829999999999984</v>
      </c>
    </row>
    <row r="93" spans="1:5" ht="12" hidden="1" customHeight="1" x14ac:dyDescent="0.25">
      <c r="A93" s="5">
        <v>40485</v>
      </c>
      <c r="B93" s="8" t="s">
        <v>16</v>
      </c>
      <c r="C93" s="6"/>
      <c r="D93" s="6">
        <v>2</v>
      </c>
      <c r="E93" s="7">
        <f t="shared" si="4"/>
        <v>-17.829999999999984</v>
      </c>
    </row>
    <row r="94" spans="1:5" ht="12" hidden="1" customHeight="1" x14ac:dyDescent="0.25">
      <c r="A94" s="5">
        <v>40505</v>
      </c>
      <c r="B94" s="8" t="s">
        <v>25</v>
      </c>
      <c r="C94" s="6"/>
      <c r="D94" s="6">
        <v>5</v>
      </c>
      <c r="E94" s="7">
        <f t="shared" si="4"/>
        <v>-22.829999999999984</v>
      </c>
    </row>
    <row r="95" spans="1:5" ht="12" hidden="1" customHeight="1" x14ac:dyDescent="0.25">
      <c r="A95" s="5">
        <v>40514</v>
      </c>
      <c r="B95" s="8" t="s">
        <v>16</v>
      </c>
      <c r="C95" s="6"/>
      <c r="D95" s="6">
        <v>5</v>
      </c>
      <c r="E95" s="7">
        <f t="shared" si="4"/>
        <v>-27.829999999999984</v>
      </c>
    </row>
    <row r="96" spans="1:5" ht="12" hidden="1" customHeight="1" x14ac:dyDescent="0.25">
      <c r="A96" s="5">
        <v>40519</v>
      </c>
      <c r="B96" s="8" t="s">
        <v>203</v>
      </c>
      <c r="C96" s="6">
        <v>150</v>
      </c>
      <c r="D96" s="6"/>
      <c r="E96" s="7">
        <f t="shared" si="4"/>
        <v>122.17000000000002</v>
      </c>
    </row>
    <row r="97" spans="1:5" ht="12" hidden="1" customHeight="1" x14ac:dyDescent="0.25">
      <c r="A97" s="5">
        <v>40540</v>
      </c>
      <c r="B97" s="8" t="s">
        <v>204</v>
      </c>
      <c r="C97" s="6">
        <v>300</v>
      </c>
      <c r="D97" s="6"/>
      <c r="E97" s="7">
        <f t="shared" si="4"/>
        <v>422.17</v>
      </c>
    </row>
    <row r="98" spans="1:5" ht="12" hidden="1" customHeight="1" x14ac:dyDescent="0.25">
      <c r="A98" s="5" t="s">
        <v>56</v>
      </c>
      <c r="C98" s="6"/>
      <c r="D98" s="6"/>
      <c r="E98" s="7">
        <f>E97</f>
        <v>422.17</v>
      </c>
    </row>
    <row r="99" spans="1:5" ht="12" hidden="1" customHeight="1" x14ac:dyDescent="0.25">
      <c r="A99" s="5">
        <v>40782</v>
      </c>
      <c r="B99" s="8" t="s">
        <v>58</v>
      </c>
      <c r="C99" s="6"/>
      <c r="D99" s="6">
        <v>125</v>
      </c>
      <c r="E99" s="7">
        <f t="shared" ref="E99:E109" si="5">E98+C99-D99</f>
        <v>297.17</v>
      </c>
    </row>
    <row r="100" spans="1:5" ht="12" hidden="1" customHeight="1" x14ac:dyDescent="0.25">
      <c r="A100" s="5">
        <v>40806</v>
      </c>
      <c r="B100" s="8" t="s">
        <v>25</v>
      </c>
      <c r="C100" s="6"/>
      <c r="D100" s="6">
        <v>5</v>
      </c>
      <c r="E100" s="7">
        <f t="shared" si="5"/>
        <v>292.17</v>
      </c>
    </row>
    <row r="101" spans="1:5" ht="12" hidden="1" customHeight="1" x14ac:dyDescent="0.25">
      <c r="A101" s="5">
        <v>40810</v>
      </c>
      <c r="B101" s="8" t="s">
        <v>16</v>
      </c>
      <c r="C101" s="6"/>
      <c r="D101" s="6">
        <v>2</v>
      </c>
      <c r="E101" s="7">
        <f t="shared" si="5"/>
        <v>290.17</v>
      </c>
    </row>
    <row r="102" spans="1:5" ht="12" hidden="1" customHeight="1" x14ac:dyDescent="0.25">
      <c r="A102" s="5">
        <v>40813</v>
      </c>
      <c r="B102" s="8" t="s">
        <v>25</v>
      </c>
      <c r="C102" s="6"/>
      <c r="D102" s="6">
        <v>5</v>
      </c>
      <c r="E102" s="7">
        <f t="shared" si="5"/>
        <v>285.17</v>
      </c>
    </row>
    <row r="103" spans="1:5" ht="12" hidden="1" customHeight="1" x14ac:dyDescent="0.25">
      <c r="A103" s="5">
        <v>40848</v>
      </c>
      <c r="B103" s="8" t="s">
        <v>25</v>
      </c>
      <c r="C103" s="6"/>
      <c r="D103" s="6">
        <v>5</v>
      </c>
      <c r="E103" s="7">
        <f t="shared" si="5"/>
        <v>280.17</v>
      </c>
    </row>
    <row r="104" spans="1:5" ht="12" hidden="1" customHeight="1" x14ac:dyDescent="0.25">
      <c r="A104" s="5">
        <v>40855</v>
      </c>
      <c r="B104" s="8" t="s">
        <v>25</v>
      </c>
      <c r="C104" s="6"/>
      <c r="D104" s="6">
        <v>5</v>
      </c>
      <c r="E104" s="7">
        <f t="shared" si="5"/>
        <v>275.17</v>
      </c>
    </row>
    <row r="105" spans="1:5" ht="12" hidden="1" customHeight="1" x14ac:dyDescent="0.25">
      <c r="A105" s="5">
        <v>40876</v>
      </c>
      <c r="B105" s="8" t="s">
        <v>25</v>
      </c>
      <c r="C105" s="6"/>
      <c r="D105" s="6">
        <v>5</v>
      </c>
      <c r="E105" s="7">
        <f t="shared" si="5"/>
        <v>270.17</v>
      </c>
    </row>
    <row r="106" spans="1:5" ht="12" hidden="1" customHeight="1" x14ac:dyDescent="0.25">
      <c r="A106" s="5">
        <v>40885</v>
      </c>
      <c r="B106" s="8" t="s">
        <v>16</v>
      </c>
      <c r="C106" s="6"/>
      <c r="D106" s="6">
        <v>2</v>
      </c>
      <c r="E106" s="7">
        <f t="shared" si="5"/>
        <v>268.17</v>
      </c>
    </row>
    <row r="107" spans="1:5" ht="12" hidden="1" customHeight="1" x14ac:dyDescent="0.25">
      <c r="A107" s="5">
        <v>40890</v>
      </c>
      <c r="B107" s="8" t="s">
        <v>25</v>
      </c>
      <c r="C107" s="6"/>
      <c r="D107" s="6">
        <v>5</v>
      </c>
      <c r="E107" s="7">
        <f t="shared" si="5"/>
        <v>263.17</v>
      </c>
    </row>
    <row r="108" spans="1:5" ht="12" hidden="1" customHeight="1" x14ac:dyDescent="0.25">
      <c r="A108" s="5">
        <v>40913</v>
      </c>
      <c r="B108" s="8" t="s">
        <v>62</v>
      </c>
      <c r="C108" s="6"/>
      <c r="D108" s="6">
        <v>20</v>
      </c>
      <c r="E108" s="7">
        <f t="shared" si="5"/>
        <v>243.17000000000002</v>
      </c>
    </row>
    <row r="109" spans="1:5" ht="12" hidden="1" customHeight="1" x14ac:dyDescent="0.25">
      <c r="A109" s="5">
        <v>40945</v>
      </c>
      <c r="B109" s="8" t="s">
        <v>205</v>
      </c>
      <c r="C109" s="6">
        <v>40</v>
      </c>
      <c r="D109" s="6"/>
      <c r="E109" s="7">
        <f t="shared" si="5"/>
        <v>283.17</v>
      </c>
    </row>
    <row r="110" spans="1:5" ht="12" hidden="1" customHeight="1" x14ac:dyDescent="0.25">
      <c r="A110" s="5" t="s">
        <v>64</v>
      </c>
      <c r="C110" s="6"/>
      <c r="D110" s="6"/>
      <c r="E110" s="7">
        <f>E109</f>
        <v>283.17</v>
      </c>
    </row>
    <row r="111" spans="1:5" ht="12" hidden="1" customHeight="1" x14ac:dyDescent="0.25">
      <c r="A111" s="5">
        <v>41146</v>
      </c>
      <c r="B111" t="s">
        <v>65</v>
      </c>
      <c r="C111" s="6"/>
      <c r="D111" s="6">
        <v>125</v>
      </c>
      <c r="E111" s="7">
        <f t="shared" ref="E111:E115" si="6">E110+C111-D111</f>
        <v>158.17000000000002</v>
      </c>
    </row>
    <row r="112" spans="1:5" ht="12" hidden="1" customHeight="1" x14ac:dyDescent="0.25">
      <c r="A112" s="5">
        <v>41163</v>
      </c>
      <c r="B112" s="8" t="s">
        <v>25</v>
      </c>
      <c r="C112" s="6"/>
      <c r="D112" s="6">
        <v>5</v>
      </c>
      <c r="E112" s="7">
        <f t="shared" si="6"/>
        <v>153.17000000000002</v>
      </c>
    </row>
    <row r="113" spans="1:5" ht="12" hidden="1" customHeight="1" x14ac:dyDescent="0.25">
      <c r="A113" s="5">
        <v>41171</v>
      </c>
      <c r="B113" s="8" t="s">
        <v>16</v>
      </c>
      <c r="C113" s="6"/>
      <c r="D113" s="6">
        <v>2</v>
      </c>
      <c r="E113" s="7">
        <f t="shared" si="6"/>
        <v>151.17000000000002</v>
      </c>
    </row>
    <row r="114" spans="1:5" ht="12" hidden="1" customHeight="1" x14ac:dyDescent="0.25">
      <c r="A114" s="5">
        <v>41205</v>
      </c>
      <c r="B114" s="8" t="s">
        <v>25</v>
      </c>
      <c r="C114" s="6"/>
      <c r="D114" s="6">
        <v>5</v>
      </c>
      <c r="E114" s="7">
        <f t="shared" si="6"/>
        <v>146.17000000000002</v>
      </c>
    </row>
    <row r="115" spans="1:5" ht="12" hidden="1" customHeight="1" x14ac:dyDescent="0.25">
      <c r="A115" s="5">
        <v>41240</v>
      </c>
      <c r="B115" s="8" t="s">
        <v>25</v>
      </c>
      <c r="C115" s="6"/>
      <c r="D115" s="6">
        <v>5</v>
      </c>
      <c r="E115" s="7">
        <f t="shared" si="6"/>
        <v>141.17000000000002</v>
      </c>
    </row>
    <row r="116" spans="1:5" ht="12" hidden="1" customHeight="1" x14ac:dyDescent="0.25">
      <c r="A116" s="5" t="s">
        <v>74</v>
      </c>
      <c r="C116" s="6"/>
      <c r="D116" s="6"/>
      <c r="E116" s="7">
        <f>E115</f>
        <v>141.17000000000002</v>
      </c>
    </row>
    <row r="117" spans="1:5" ht="12" hidden="1" customHeight="1" x14ac:dyDescent="0.25">
      <c r="A117" s="5">
        <v>41510</v>
      </c>
      <c r="B117" t="s">
        <v>75</v>
      </c>
      <c r="C117" s="6"/>
      <c r="D117" s="6">
        <v>125</v>
      </c>
      <c r="E117" s="7">
        <f t="shared" ref="E117:E169" si="7">E116+C117-D117</f>
        <v>16.170000000000016</v>
      </c>
    </row>
    <row r="118" spans="1:5" ht="12" hidden="1" customHeight="1" x14ac:dyDescent="0.25">
      <c r="A118" s="5">
        <v>41631</v>
      </c>
      <c r="B118" s="8" t="s">
        <v>206</v>
      </c>
      <c r="C118" s="6">
        <v>300</v>
      </c>
      <c r="D118" s="6"/>
      <c r="E118" s="7">
        <f t="shared" si="7"/>
        <v>316.17</v>
      </c>
    </row>
    <row r="119" spans="1:5" ht="12" hidden="1" customHeight="1" x14ac:dyDescent="0.25">
      <c r="A119" s="5">
        <v>41689</v>
      </c>
      <c r="B119" s="8" t="s">
        <v>207</v>
      </c>
      <c r="C119" s="6"/>
      <c r="D119" s="6">
        <v>345</v>
      </c>
      <c r="E119" s="7">
        <f t="shared" si="7"/>
        <v>-28.829999999999984</v>
      </c>
    </row>
    <row r="120" spans="1:5" ht="12" hidden="1" customHeight="1" x14ac:dyDescent="0.25">
      <c r="A120" s="5" t="s">
        <v>80</v>
      </c>
      <c r="C120" s="6"/>
      <c r="D120" s="6"/>
      <c r="E120" s="7">
        <f t="shared" si="7"/>
        <v>-28.829999999999984</v>
      </c>
    </row>
    <row r="121" spans="1:5" ht="12" hidden="1" customHeight="1" x14ac:dyDescent="0.25">
      <c r="A121" s="5">
        <v>41874</v>
      </c>
      <c r="B121" s="8" t="s">
        <v>81</v>
      </c>
      <c r="C121" s="6"/>
      <c r="D121" s="6">
        <v>125</v>
      </c>
      <c r="E121" s="7">
        <f t="shared" si="7"/>
        <v>-153.82999999999998</v>
      </c>
    </row>
    <row r="122" spans="1:5" ht="12" hidden="1" customHeight="1" x14ac:dyDescent="0.25">
      <c r="A122" s="5">
        <v>41918</v>
      </c>
      <c r="B122" s="8" t="s">
        <v>25</v>
      </c>
      <c r="C122" s="6"/>
      <c r="D122" s="6">
        <v>5</v>
      </c>
      <c r="E122" s="7">
        <f t="shared" si="7"/>
        <v>-158.82999999999998</v>
      </c>
    </row>
    <row r="123" spans="1:5" ht="12" hidden="1" customHeight="1" x14ac:dyDescent="0.25">
      <c r="A123" s="5" t="s">
        <v>85</v>
      </c>
      <c r="C123" s="6"/>
      <c r="D123" s="6"/>
      <c r="E123" s="7">
        <f t="shared" si="7"/>
        <v>-158.82999999999998</v>
      </c>
    </row>
    <row r="124" spans="1:5" ht="12" hidden="1" customHeight="1" x14ac:dyDescent="0.25">
      <c r="A124" s="5">
        <v>42245</v>
      </c>
      <c r="B124" s="8" t="s">
        <v>86</v>
      </c>
      <c r="C124" s="6"/>
      <c r="D124" s="6">
        <v>125</v>
      </c>
      <c r="E124" s="7">
        <f t="shared" si="7"/>
        <v>-283.83</v>
      </c>
    </row>
    <row r="125" spans="1:5" ht="12" hidden="1" customHeight="1" x14ac:dyDescent="0.25">
      <c r="A125" s="5">
        <v>42245</v>
      </c>
      <c r="B125" s="8" t="s">
        <v>59</v>
      </c>
      <c r="C125" s="6">
        <v>50</v>
      </c>
      <c r="D125" s="6"/>
      <c r="E125" s="7">
        <f t="shared" si="7"/>
        <v>-233.82999999999998</v>
      </c>
    </row>
    <row r="126" spans="1:5" ht="12" hidden="1" customHeight="1" x14ac:dyDescent="0.25">
      <c r="A126" s="5">
        <v>42283</v>
      </c>
      <c r="B126" s="8" t="s">
        <v>25</v>
      </c>
      <c r="C126" s="6"/>
      <c r="D126" s="6">
        <v>5</v>
      </c>
      <c r="E126" s="7">
        <f t="shared" si="7"/>
        <v>-238.82999999999998</v>
      </c>
    </row>
    <row r="127" spans="1:5" ht="12" hidden="1" customHeight="1" x14ac:dyDescent="0.25">
      <c r="A127" s="5">
        <v>42290</v>
      </c>
      <c r="B127" s="8" t="s">
        <v>25</v>
      </c>
      <c r="C127" s="6"/>
      <c r="D127" s="6">
        <v>5</v>
      </c>
      <c r="E127" s="7">
        <f t="shared" si="7"/>
        <v>-243.82999999999998</v>
      </c>
    </row>
    <row r="128" spans="1:5" ht="12" hidden="1" customHeight="1" x14ac:dyDescent="0.25">
      <c r="A128" s="5">
        <v>42292</v>
      </c>
      <c r="B128" s="8" t="s">
        <v>16</v>
      </c>
      <c r="C128" s="6"/>
      <c r="D128" s="6">
        <v>5</v>
      </c>
      <c r="E128" s="7">
        <f t="shared" si="7"/>
        <v>-248.82999999999998</v>
      </c>
    </row>
    <row r="129" spans="1:5" ht="12" hidden="1" customHeight="1" x14ac:dyDescent="0.25">
      <c r="A129" s="5">
        <v>42305</v>
      </c>
      <c r="B129" s="8" t="s">
        <v>16</v>
      </c>
      <c r="C129" s="6"/>
      <c r="D129" s="6">
        <v>5</v>
      </c>
      <c r="E129" s="7">
        <f t="shared" si="7"/>
        <v>-253.82999999999998</v>
      </c>
    </row>
    <row r="130" spans="1:5" ht="12" hidden="1" customHeight="1" x14ac:dyDescent="0.25">
      <c r="A130" s="5">
        <v>42306</v>
      </c>
      <c r="B130" s="8" t="s">
        <v>136</v>
      </c>
      <c r="C130" s="6">
        <v>283</v>
      </c>
      <c r="D130" s="6"/>
      <c r="E130" s="7">
        <f t="shared" si="7"/>
        <v>29.170000000000016</v>
      </c>
    </row>
    <row r="131" spans="1:5" ht="12" hidden="1" customHeight="1" x14ac:dyDescent="0.25">
      <c r="A131" s="5">
        <v>42311</v>
      </c>
      <c r="B131" s="8" t="s">
        <v>25</v>
      </c>
      <c r="C131" s="6"/>
      <c r="D131" s="6">
        <v>5</v>
      </c>
      <c r="E131" s="7">
        <f t="shared" si="7"/>
        <v>24.170000000000016</v>
      </c>
    </row>
    <row r="132" spans="1:5" ht="12" hidden="1" customHeight="1" x14ac:dyDescent="0.25">
      <c r="A132" s="5">
        <v>42339</v>
      </c>
      <c r="B132" s="8" t="s">
        <v>25</v>
      </c>
      <c r="C132" s="6"/>
      <c r="D132" s="6">
        <v>5</v>
      </c>
      <c r="E132" s="7">
        <f t="shared" si="7"/>
        <v>19.170000000000016</v>
      </c>
    </row>
    <row r="133" spans="1:5" ht="12" hidden="1" customHeight="1" x14ac:dyDescent="0.25">
      <c r="A133" s="9" t="s">
        <v>89</v>
      </c>
      <c r="B133" s="10"/>
      <c r="C133" s="11"/>
      <c r="D133" s="11"/>
      <c r="E133" s="12">
        <f t="shared" si="7"/>
        <v>19.170000000000016</v>
      </c>
    </row>
    <row r="134" spans="1:5" ht="12" hidden="1" customHeight="1" x14ac:dyDescent="0.25">
      <c r="A134" s="5">
        <v>42609</v>
      </c>
      <c r="B134" s="8" t="s">
        <v>90</v>
      </c>
      <c r="C134" s="6"/>
      <c r="D134" s="6">
        <v>38.76</v>
      </c>
      <c r="E134" s="7">
        <f t="shared" si="7"/>
        <v>-19.589999999999982</v>
      </c>
    </row>
    <row r="135" spans="1:5" ht="12" hidden="1" customHeight="1" x14ac:dyDescent="0.25">
      <c r="A135" s="5">
        <v>42609</v>
      </c>
      <c r="B135" s="8" t="s">
        <v>91</v>
      </c>
      <c r="C135" s="6"/>
      <c r="D135" s="6">
        <v>125</v>
      </c>
      <c r="E135" s="7">
        <f t="shared" si="7"/>
        <v>-144.58999999999997</v>
      </c>
    </row>
    <row r="136" spans="1:5" ht="12" hidden="1" customHeight="1" x14ac:dyDescent="0.25">
      <c r="A136" s="5">
        <v>42609</v>
      </c>
      <c r="B136" s="8" t="s">
        <v>208</v>
      </c>
      <c r="C136" s="6"/>
      <c r="D136" s="6">
        <v>5</v>
      </c>
      <c r="E136" s="7">
        <f t="shared" si="7"/>
        <v>-149.58999999999997</v>
      </c>
    </row>
    <row r="137" spans="1:5" ht="12" hidden="1" customHeight="1" x14ac:dyDescent="0.25">
      <c r="A137" s="5">
        <v>42609</v>
      </c>
      <c r="B137" s="8" t="s">
        <v>209</v>
      </c>
      <c r="C137" s="6"/>
      <c r="D137" s="6">
        <v>10</v>
      </c>
      <c r="E137" s="7">
        <f t="shared" si="7"/>
        <v>-159.58999999999997</v>
      </c>
    </row>
    <row r="138" spans="1:5" ht="12" hidden="1" customHeight="1" x14ac:dyDescent="0.25">
      <c r="A138" s="5">
        <v>42633</v>
      </c>
      <c r="B138" s="8" t="s">
        <v>25</v>
      </c>
      <c r="C138" s="6"/>
      <c r="D138" s="6">
        <v>5</v>
      </c>
      <c r="E138" s="7">
        <f t="shared" si="7"/>
        <v>-164.58999999999997</v>
      </c>
    </row>
    <row r="139" spans="1:5" ht="12" hidden="1" customHeight="1" x14ac:dyDescent="0.25">
      <c r="A139" s="5">
        <v>42654</v>
      </c>
      <c r="B139" s="8" t="s">
        <v>16</v>
      </c>
      <c r="C139" s="6"/>
      <c r="D139" s="6">
        <v>5</v>
      </c>
      <c r="E139" s="7">
        <f t="shared" si="7"/>
        <v>-169.58999999999997</v>
      </c>
    </row>
    <row r="140" spans="1:5" ht="12" hidden="1" customHeight="1" x14ac:dyDescent="0.25">
      <c r="A140" s="5">
        <v>42710</v>
      </c>
      <c r="B140" s="8" t="s">
        <v>210</v>
      </c>
      <c r="C140" s="6">
        <v>150</v>
      </c>
      <c r="D140" s="6"/>
      <c r="E140" s="7">
        <f t="shared" si="7"/>
        <v>-19.589999999999975</v>
      </c>
    </row>
    <row r="141" spans="1:5" ht="12" hidden="1" customHeight="1" x14ac:dyDescent="0.25">
      <c r="A141" s="9" t="s">
        <v>99</v>
      </c>
      <c r="B141" s="10"/>
      <c r="C141" s="11"/>
      <c r="D141" s="11"/>
      <c r="E141" s="12">
        <f t="shared" si="7"/>
        <v>-19.589999999999975</v>
      </c>
    </row>
    <row r="142" spans="1:5" ht="12" hidden="1" customHeight="1" x14ac:dyDescent="0.25">
      <c r="A142" s="5">
        <v>42972</v>
      </c>
      <c r="B142" s="8" t="s">
        <v>90</v>
      </c>
      <c r="C142" s="6"/>
      <c r="D142" s="6">
        <v>19.010000000000002</v>
      </c>
      <c r="E142" s="7">
        <f t="shared" si="7"/>
        <v>-38.59999999999998</v>
      </c>
    </row>
    <row r="143" spans="1:5" ht="12" hidden="1" customHeight="1" x14ac:dyDescent="0.25">
      <c r="A143" s="5">
        <v>42972</v>
      </c>
      <c r="B143" s="8" t="s">
        <v>100</v>
      </c>
      <c r="C143" s="6"/>
      <c r="D143" s="6">
        <v>125</v>
      </c>
      <c r="E143" s="7">
        <f t="shared" si="7"/>
        <v>-163.59999999999997</v>
      </c>
    </row>
    <row r="144" spans="1:5" ht="12" hidden="1" customHeight="1" x14ac:dyDescent="0.25">
      <c r="A144" s="5">
        <v>42972</v>
      </c>
      <c r="B144" s="8" t="s">
        <v>59</v>
      </c>
      <c r="C144" s="6">
        <v>50</v>
      </c>
      <c r="D144" s="6"/>
      <c r="E144" s="7">
        <f t="shared" si="7"/>
        <v>-113.59999999999997</v>
      </c>
    </row>
    <row r="145" spans="1:5" ht="12" hidden="1" customHeight="1" x14ac:dyDescent="0.25">
      <c r="A145" s="5">
        <v>42972</v>
      </c>
      <c r="B145" s="8" t="s">
        <v>135</v>
      </c>
      <c r="C145" s="6">
        <v>113.6</v>
      </c>
      <c r="D145" s="6"/>
      <c r="E145" s="7">
        <f t="shared" si="7"/>
        <v>2.8421709430404007E-14</v>
      </c>
    </row>
    <row r="146" spans="1:5" ht="12" hidden="1" customHeight="1" x14ac:dyDescent="0.25">
      <c r="A146" s="5">
        <v>43004</v>
      </c>
      <c r="B146" s="8" t="s">
        <v>25</v>
      </c>
      <c r="C146" s="6"/>
      <c r="D146" s="6">
        <v>5</v>
      </c>
      <c r="E146" s="7">
        <f t="shared" si="7"/>
        <v>-4.9999999999999716</v>
      </c>
    </row>
    <row r="147" spans="1:5" ht="12" hidden="1" customHeight="1" x14ac:dyDescent="0.25">
      <c r="A147" s="5">
        <v>43096</v>
      </c>
      <c r="B147" s="8" t="s">
        <v>211</v>
      </c>
      <c r="C147" s="6">
        <v>100</v>
      </c>
      <c r="D147" s="6"/>
      <c r="E147" s="7">
        <f t="shared" si="7"/>
        <v>95.000000000000028</v>
      </c>
    </row>
    <row r="148" spans="1:5" ht="12" hidden="1" customHeight="1" x14ac:dyDescent="0.25">
      <c r="A148" s="9" t="s">
        <v>108</v>
      </c>
      <c r="B148" s="10"/>
      <c r="C148" s="11"/>
      <c r="D148" s="11"/>
      <c r="E148" s="12">
        <f>E147+C148-D148</f>
        <v>95.000000000000028</v>
      </c>
    </row>
    <row r="149" spans="1:5" ht="12" hidden="1" customHeight="1" x14ac:dyDescent="0.25">
      <c r="A149" s="5">
        <v>43313</v>
      </c>
      <c r="B149" s="8" t="s">
        <v>90</v>
      </c>
      <c r="C149" s="6"/>
      <c r="D149" s="6">
        <v>24.22</v>
      </c>
      <c r="E149" s="7">
        <f t="shared" si="7"/>
        <v>70.78000000000003</v>
      </c>
    </row>
    <row r="150" spans="1:5" ht="12" hidden="1" customHeight="1" x14ac:dyDescent="0.25">
      <c r="A150" s="5">
        <v>43333</v>
      </c>
      <c r="B150" s="8" t="s">
        <v>136</v>
      </c>
      <c r="C150" s="6">
        <v>54.22</v>
      </c>
      <c r="D150" s="6"/>
      <c r="E150" s="7">
        <f t="shared" si="7"/>
        <v>125.00000000000003</v>
      </c>
    </row>
    <row r="151" spans="1:5" ht="12" hidden="1" customHeight="1" x14ac:dyDescent="0.25">
      <c r="A151" s="5">
        <v>43337</v>
      </c>
      <c r="B151" s="8" t="s">
        <v>109</v>
      </c>
      <c r="C151" s="6"/>
      <c r="D151" s="6">
        <v>125</v>
      </c>
      <c r="E151" s="7">
        <f t="shared" si="7"/>
        <v>0</v>
      </c>
    </row>
    <row r="152" spans="1:5" ht="12" hidden="1" customHeight="1" x14ac:dyDescent="0.25">
      <c r="A152" s="15">
        <v>43339</v>
      </c>
      <c r="B152" s="8" t="s">
        <v>368</v>
      </c>
      <c r="C152" s="6"/>
      <c r="D152" s="6">
        <v>10</v>
      </c>
      <c r="E152" s="7">
        <f t="shared" si="7"/>
        <v>-10</v>
      </c>
    </row>
    <row r="153" spans="1:5" ht="12" hidden="1" customHeight="1" x14ac:dyDescent="0.25">
      <c r="A153" s="5">
        <v>43361</v>
      </c>
      <c r="B153" s="8" t="s">
        <v>25</v>
      </c>
      <c r="C153" s="6"/>
      <c r="D153" s="6">
        <v>5</v>
      </c>
      <c r="E153" s="7">
        <f t="shared" si="7"/>
        <v>-15</v>
      </c>
    </row>
    <row r="154" spans="1:5" ht="12" hidden="1" customHeight="1" x14ac:dyDescent="0.25">
      <c r="A154" s="5">
        <v>43376</v>
      </c>
      <c r="B154" s="8" t="s">
        <v>16</v>
      </c>
      <c r="C154" s="6"/>
      <c r="D154" s="6">
        <v>5</v>
      </c>
      <c r="E154" s="7">
        <f t="shared" si="7"/>
        <v>-20</v>
      </c>
    </row>
    <row r="155" spans="1:5" ht="12" hidden="1" customHeight="1" x14ac:dyDescent="0.25">
      <c r="A155" s="5">
        <v>43398</v>
      </c>
      <c r="B155" s="8" t="s">
        <v>16</v>
      </c>
      <c r="C155" s="6"/>
      <c r="D155" s="6">
        <v>5</v>
      </c>
      <c r="E155" s="7">
        <f t="shared" si="7"/>
        <v>-25</v>
      </c>
    </row>
    <row r="156" spans="1:5" ht="12" hidden="1" customHeight="1" x14ac:dyDescent="0.25">
      <c r="A156" s="5">
        <v>43431</v>
      </c>
      <c r="B156" s="8" t="s">
        <v>25</v>
      </c>
      <c r="C156" s="6"/>
      <c r="D156" s="6">
        <v>5</v>
      </c>
      <c r="E156" s="7">
        <f t="shared" si="7"/>
        <v>-30</v>
      </c>
    </row>
    <row r="157" spans="1:5" ht="12" hidden="1" customHeight="1" x14ac:dyDescent="0.25">
      <c r="A157" s="5">
        <v>43432</v>
      </c>
      <c r="B157" s="8" t="s">
        <v>212</v>
      </c>
      <c r="C157" s="6"/>
      <c r="D157" s="6">
        <v>5</v>
      </c>
      <c r="E157" s="7">
        <f t="shared" si="7"/>
        <v>-35</v>
      </c>
    </row>
    <row r="158" spans="1:5" ht="12" hidden="1" customHeight="1" x14ac:dyDescent="0.25">
      <c r="A158" s="5">
        <v>43438</v>
      </c>
      <c r="B158" s="8" t="s">
        <v>25</v>
      </c>
      <c r="C158" s="6"/>
      <c r="D158" s="6">
        <v>5</v>
      </c>
      <c r="E158" s="7">
        <f t="shared" si="7"/>
        <v>-40</v>
      </c>
    </row>
    <row r="159" spans="1:5" ht="12" hidden="1" customHeight="1" x14ac:dyDescent="0.25">
      <c r="A159" s="5">
        <v>43445</v>
      </c>
      <c r="B159" s="8" t="s">
        <v>25</v>
      </c>
      <c r="C159" s="6"/>
      <c r="D159" s="6">
        <v>5</v>
      </c>
      <c r="E159" s="7">
        <f t="shared" si="7"/>
        <v>-45</v>
      </c>
    </row>
    <row r="160" spans="1:5" ht="12" hidden="1" customHeight="1" x14ac:dyDescent="0.25">
      <c r="A160" s="9" t="s">
        <v>118</v>
      </c>
      <c r="B160" s="10"/>
      <c r="C160" s="11"/>
      <c r="D160" s="11"/>
      <c r="E160" s="12">
        <f t="shared" si="7"/>
        <v>-45</v>
      </c>
    </row>
    <row r="161" spans="1:5" ht="12" hidden="1" customHeight="1" x14ac:dyDescent="0.25">
      <c r="A161" s="5">
        <v>43678</v>
      </c>
      <c r="B161" s="8" t="s">
        <v>90</v>
      </c>
      <c r="C161" s="6"/>
      <c r="D161" s="6">
        <v>14.12</v>
      </c>
      <c r="E161" s="7">
        <f t="shared" si="7"/>
        <v>-59.12</v>
      </c>
    </row>
    <row r="162" spans="1:5" ht="12" hidden="1" customHeight="1" x14ac:dyDescent="0.25">
      <c r="A162" s="5">
        <v>43701</v>
      </c>
      <c r="B162" s="8" t="s">
        <v>119</v>
      </c>
      <c r="C162" s="6"/>
      <c r="D162" s="6">
        <v>125</v>
      </c>
      <c r="E162" s="7">
        <f t="shared" si="7"/>
        <v>-184.12</v>
      </c>
    </row>
    <row r="163" spans="1:5" ht="12" hidden="1" customHeight="1" x14ac:dyDescent="0.25">
      <c r="A163" s="5">
        <v>43707</v>
      </c>
      <c r="B163" s="8" t="s">
        <v>213</v>
      </c>
      <c r="C163" s="6"/>
      <c r="D163" s="6">
        <v>5</v>
      </c>
      <c r="E163" s="7">
        <f t="shared" si="7"/>
        <v>-189.12</v>
      </c>
    </row>
    <row r="164" spans="1:5" ht="12" hidden="1" customHeight="1" x14ac:dyDescent="0.25">
      <c r="A164" s="5">
        <v>43711</v>
      </c>
      <c r="B164" s="8" t="s">
        <v>136</v>
      </c>
      <c r="C164" s="6">
        <v>179.12</v>
      </c>
      <c r="D164" s="6"/>
      <c r="E164" s="7">
        <f t="shared" si="7"/>
        <v>-10</v>
      </c>
    </row>
    <row r="165" spans="1:5" ht="12" hidden="1" customHeight="1" x14ac:dyDescent="0.25">
      <c r="A165" s="5">
        <v>43795</v>
      </c>
      <c r="B165" s="8" t="s">
        <v>25</v>
      </c>
      <c r="C165" s="6"/>
      <c r="D165" s="6">
        <v>5</v>
      </c>
      <c r="E165" s="7">
        <f t="shared" si="7"/>
        <v>-15</v>
      </c>
    </row>
    <row r="166" spans="1:5" ht="12" hidden="1" customHeight="1" x14ac:dyDescent="0.25">
      <c r="A166" s="5">
        <v>43809</v>
      </c>
      <c r="B166" s="8" t="s">
        <v>25</v>
      </c>
      <c r="C166" s="6"/>
      <c r="D166" s="6">
        <v>5</v>
      </c>
      <c r="E166" s="7">
        <f t="shared" si="7"/>
        <v>-20</v>
      </c>
    </row>
    <row r="167" spans="1:5" ht="15" customHeight="1" x14ac:dyDescent="0.25">
      <c r="A167" s="9" t="s">
        <v>345</v>
      </c>
      <c r="B167" s="10"/>
      <c r="C167" s="11"/>
      <c r="D167" s="11"/>
      <c r="E167" s="12">
        <f t="shared" si="7"/>
        <v>-20</v>
      </c>
    </row>
    <row r="168" spans="1:5" ht="15" customHeight="1" x14ac:dyDescent="0.25">
      <c r="A168" s="15">
        <v>44044</v>
      </c>
      <c r="B168" s="8" t="s">
        <v>90</v>
      </c>
      <c r="C168" s="6"/>
      <c r="D168" s="6">
        <v>39.57</v>
      </c>
      <c r="E168" s="7">
        <f t="shared" si="7"/>
        <v>-59.57</v>
      </c>
    </row>
    <row r="169" spans="1:5" ht="15" customHeight="1" x14ac:dyDescent="0.25">
      <c r="A169" s="15">
        <v>44077</v>
      </c>
      <c r="B169" s="8" t="s">
        <v>346</v>
      </c>
      <c r="C169" s="6"/>
      <c r="D169" s="6">
        <v>125</v>
      </c>
      <c r="E169" s="7">
        <f t="shared" si="7"/>
        <v>-184.57</v>
      </c>
    </row>
    <row r="170" spans="1:5" ht="15" customHeight="1" x14ac:dyDescent="0.25">
      <c r="A170" s="15">
        <v>44089</v>
      </c>
      <c r="B170" s="8" t="s">
        <v>136</v>
      </c>
      <c r="C170" s="6">
        <v>174.57</v>
      </c>
      <c r="D170" s="6"/>
      <c r="E170" s="7">
        <f t="shared" ref="E170:E171" si="8">E169+C170-D170</f>
        <v>-10</v>
      </c>
    </row>
    <row r="171" spans="1:5" ht="15" customHeight="1" x14ac:dyDescent="0.25">
      <c r="A171" s="15">
        <v>44096</v>
      </c>
      <c r="B171" s="8" t="s">
        <v>25</v>
      </c>
      <c r="C171" s="6"/>
      <c r="D171" s="6">
        <v>5</v>
      </c>
      <c r="E171" s="7">
        <f t="shared" si="8"/>
        <v>-15</v>
      </c>
    </row>
    <row r="172" spans="1:5" ht="15" customHeight="1" x14ac:dyDescent="0.25">
      <c r="A172" s="15">
        <v>44124</v>
      </c>
      <c r="B172" s="8" t="s">
        <v>25</v>
      </c>
      <c r="C172" s="6"/>
      <c r="D172" s="6">
        <v>5</v>
      </c>
      <c r="E172" s="7">
        <f t="shared" ref="E172" si="9">E171+C172-D172</f>
        <v>-20</v>
      </c>
    </row>
    <row r="173" spans="1:5" ht="15" customHeight="1" x14ac:dyDescent="0.25">
      <c r="A173" s="15">
        <v>44166</v>
      </c>
      <c r="B173" s="8" t="s">
        <v>25</v>
      </c>
      <c r="C173" s="6"/>
      <c r="D173" s="6">
        <v>5</v>
      </c>
      <c r="E173" s="7">
        <f t="shared" ref="E173" si="10">E172+C173-D173</f>
        <v>-25</v>
      </c>
    </row>
    <row r="174" spans="1:5" ht="15" customHeight="1" x14ac:dyDescent="0.25">
      <c r="A174" s="15">
        <v>44180</v>
      </c>
      <c r="B174" s="8" t="s">
        <v>25</v>
      </c>
      <c r="C174" s="6"/>
      <c r="D174" s="6">
        <v>5</v>
      </c>
      <c r="E174" s="7">
        <f t="shared" ref="E174:E182" si="11">E173+C174-D174</f>
        <v>-30</v>
      </c>
    </row>
    <row r="175" spans="1:5" ht="15" customHeight="1" x14ac:dyDescent="0.25">
      <c r="A175" s="15">
        <v>44200</v>
      </c>
      <c r="B175" s="8" t="s">
        <v>62</v>
      </c>
      <c r="C175" s="6"/>
      <c r="D175" s="6">
        <v>25</v>
      </c>
      <c r="E175" s="7">
        <f t="shared" si="11"/>
        <v>-55</v>
      </c>
    </row>
    <row r="176" spans="1:5" ht="15" customHeight="1" x14ac:dyDescent="0.25">
      <c r="A176" s="15">
        <v>44273</v>
      </c>
      <c r="B176" s="8" t="s">
        <v>55</v>
      </c>
      <c r="C176" s="6"/>
      <c r="D176" s="6">
        <v>50</v>
      </c>
      <c r="E176" s="7">
        <f t="shared" si="11"/>
        <v>-105</v>
      </c>
    </row>
    <row r="177" spans="1:5" ht="15" customHeight="1" x14ac:dyDescent="0.25">
      <c r="A177" s="9" t="s">
        <v>379</v>
      </c>
      <c r="B177" s="10"/>
      <c r="C177" s="11"/>
      <c r="D177" s="11"/>
      <c r="E177" s="12">
        <f t="shared" si="11"/>
        <v>-105</v>
      </c>
    </row>
    <row r="178" spans="1:5" ht="15" customHeight="1" x14ac:dyDescent="0.25">
      <c r="A178" s="15">
        <v>44409</v>
      </c>
      <c r="B178" s="8" t="s">
        <v>90</v>
      </c>
      <c r="C178" s="6"/>
      <c r="D178" s="6">
        <v>23.28</v>
      </c>
      <c r="E178" s="7">
        <f t="shared" si="11"/>
        <v>-128.28</v>
      </c>
    </row>
    <row r="179" spans="1:5" ht="15" customHeight="1" x14ac:dyDescent="0.25">
      <c r="A179" s="15">
        <v>44424</v>
      </c>
      <c r="B179" s="8" t="s">
        <v>382</v>
      </c>
      <c r="C179" s="6"/>
      <c r="D179" s="6">
        <v>5</v>
      </c>
      <c r="E179" s="7">
        <f t="shared" si="11"/>
        <v>-133.28</v>
      </c>
    </row>
    <row r="180" spans="1:5" ht="15" customHeight="1" x14ac:dyDescent="0.25">
      <c r="A180" s="15">
        <v>44440</v>
      </c>
      <c r="B180" s="8" t="s">
        <v>384</v>
      </c>
      <c r="C180" s="6"/>
      <c r="D180" s="6">
        <v>125</v>
      </c>
      <c r="E180" s="7">
        <f t="shared" si="11"/>
        <v>-258.27999999999997</v>
      </c>
    </row>
    <row r="181" spans="1:5" ht="16.5" customHeight="1" x14ac:dyDescent="0.25">
      <c r="A181" s="15">
        <v>44481</v>
      </c>
      <c r="B181" t="s">
        <v>387</v>
      </c>
      <c r="C181" s="6"/>
      <c r="D181" s="6">
        <v>20</v>
      </c>
      <c r="E181" s="7">
        <f t="shared" si="11"/>
        <v>-278.27999999999997</v>
      </c>
    </row>
    <row r="182" spans="1:5" ht="15" customHeight="1" x14ac:dyDescent="0.25">
      <c r="A182" s="15">
        <v>44481</v>
      </c>
      <c r="B182" s="8" t="s">
        <v>136</v>
      </c>
      <c r="C182" s="6">
        <v>278.27999999999997</v>
      </c>
      <c r="D182" s="6"/>
      <c r="E182" s="7">
        <f t="shared" si="11"/>
        <v>0</v>
      </c>
    </row>
    <row r="183" spans="1:5" ht="15" customHeight="1" x14ac:dyDescent="0.25">
      <c r="C183" s="6"/>
      <c r="D183" s="6"/>
    </row>
    <row r="184" spans="1:5" ht="15" customHeight="1" x14ac:dyDescent="0.25">
      <c r="C184" s="6"/>
      <c r="D184" s="6"/>
    </row>
    <row r="185" spans="1:5" ht="15" customHeight="1" x14ac:dyDescent="0.25">
      <c r="C185" s="6"/>
      <c r="D185" s="6"/>
    </row>
    <row r="186" spans="1:5" ht="15" customHeight="1" x14ac:dyDescent="0.25">
      <c r="C186" s="6"/>
      <c r="D186" s="6"/>
    </row>
    <row r="187" spans="1:5" ht="15" customHeight="1" x14ac:dyDescent="0.25">
      <c r="C187" s="6"/>
      <c r="D187" s="6"/>
    </row>
    <row r="188" spans="1:5" ht="15" customHeight="1" x14ac:dyDescent="0.25">
      <c r="C188" s="6"/>
      <c r="D188" s="6"/>
    </row>
    <row r="189" spans="1:5" ht="15" customHeight="1" x14ac:dyDescent="0.25">
      <c r="C189" s="6"/>
      <c r="D189" s="6"/>
    </row>
    <row r="190" spans="1:5" ht="15" customHeight="1" x14ac:dyDescent="0.25">
      <c r="C190" s="6"/>
      <c r="D190" s="6"/>
    </row>
    <row r="191" spans="1:5" ht="15" customHeight="1" x14ac:dyDescent="0.25">
      <c r="C191" s="6"/>
      <c r="D191" s="6"/>
    </row>
    <row r="192" spans="1:5" ht="15" customHeight="1" x14ac:dyDescent="0.25">
      <c r="C192" s="6"/>
      <c r="D192" s="6"/>
    </row>
    <row r="193" spans="3:4" ht="15" customHeight="1" x14ac:dyDescent="0.25">
      <c r="C193" s="6"/>
      <c r="D193" s="6"/>
    </row>
    <row r="194" spans="3:4" ht="15" customHeight="1" x14ac:dyDescent="0.25">
      <c r="C194" s="6"/>
      <c r="D194" s="6"/>
    </row>
    <row r="195" spans="3:4" ht="15" customHeight="1" x14ac:dyDescent="0.25">
      <c r="C195" s="6"/>
      <c r="D195" s="6"/>
    </row>
    <row r="196" spans="3:4" ht="15" customHeight="1" x14ac:dyDescent="0.25">
      <c r="C196" s="6"/>
      <c r="D196" s="6"/>
    </row>
    <row r="197" spans="3:4" ht="15" customHeight="1" x14ac:dyDescent="0.25">
      <c r="C197" s="6"/>
      <c r="D197" s="6"/>
    </row>
    <row r="198" spans="3:4" ht="15" customHeight="1" x14ac:dyDescent="0.25">
      <c r="C198" s="6"/>
      <c r="D198" s="6"/>
    </row>
    <row r="199" spans="3:4" ht="15" customHeight="1" x14ac:dyDescent="0.25">
      <c r="C199" s="6"/>
      <c r="D199" s="6"/>
    </row>
    <row r="200" spans="3:4" ht="15" customHeight="1" x14ac:dyDescent="0.25">
      <c r="C200" s="6"/>
      <c r="D200" s="6"/>
    </row>
    <row r="201" spans="3:4" ht="15" customHeight="1" x14ac:dyDescent="0.25">
      <c r="C201" s="6"/>
      <c r="D201" s="6"/>
    </row>
    <row r="202" spans="3:4" ht="15" customHeight="1" x14ac:dyDescent="0.25">
      <c r="C202" s="6"/>
      <c r="D202" s="6"/>
    </row>
    <row r="203" spans="3:4" ht="15" customHeight="1" x14ac:dyDescent="0.25">
      <c r="C203" s="6"/>
      <c r="D203" s="6"/>
    </row>
    <row r="204" spans="3:4" ht="15" customHeight="1" x14ac:dyDescent="0.25">
      <c r="C204" s="6"/>
      <c r="D204" s="6"/>
    </row>
    <row r="205" spans="3:4" ht="15" customHeight="1" x14ac:dyDescent="0.25">
      <c r="C205" s="6"/>
      <c r="D205" s="6"/>
    </row>
    <row r="206" spans="3:4" ht="15" customHeight="1" x14ac:dyDescent="0.25">
      <c r="C206" s="6"/>
      <c r="D206" s="6"/>
    </row>
    <row r="207" spans="3:4" ht="15" customHeight="1" x14ac:dyDescent="0.25">
      <c r="C207" s="6"/>
      <c r="D207" s="6"/>
    </row>
    <row r="208" spans="3:4" ht="15" customHeight="1" x14ac:dyDescent="0.25">
      <c r="C208" s="6"/>
      <c r="D208" s="6"/>
    </row>
    <row r="209" spans="3:4" ht="15" customHeight="1" x14ac:dyDescent="0.25">
      <c r="C209" s="6"/>
      <c r="D209" s="6"/>
    </row>
    <row r="210" spans="3:4" ht="15" customHeight="1" x14ac:dyDescent="0.25">
      <c r="C210" s="6"/>
      <c r="D210" s="6"/>
    </row>
    <row r="211" spans="3:4" ht="15" customHeight="1" x14ac:dyDescent="0.25">
      <c r="C211" s="6"/>
      <c r="D211" s="6"/>
    </row>
    <row r="212" spans="3:4" ht="15" customHeight="1" x14ac:dyDescent="0.25">
      <c r="C212" s="6"/>
      <c r="D212" s="6"/>
    </row>
    <row r="213" spans="3:4" ht="15" customHeight="1" x14ac:dyDescent="0.25">
      <c r="C213" s="6"/>
      <c r="D213" s="6"/>
    </row>
    <row r="214" spans="3:4" ht="15" customHeight="1" x14ac:dyDescent="0.25">
      <c r="C214" s="6"/>
      <c r="D214" s="6"/>
    </row>
    <row r="215" spans="3:4" ht="15" customHeight="1" x14ac:dyDescent="0.25">
      <c r="C215" s="6"/>
      <c r="D215" s="6"/>
    </row>
    <row r="216" spans="3:4" ht="15" customHeight="1" x14ac:dyDescent="0.25">
      <c r="C216" s="6"/>
      <c r="D216" s="6"/>
    </row>
    <row r="217" spans="3:4" ht="15" customHeight="1" x14ac:dyDescent="0.25">
      <c r="C217" s="6"/>
      <c r="D217" s="6"/>
    </row>
    <row r="218" spans="3:4" ht="15" customHeight="1" x14ac:dyDescent="0.25">
      <c r="C218" s="6"/>
      <c r="D218" s="6"/>
    </row>
    <row r="219" spans="3:4" ht="15" customHeight="1" x14ac:dyDescent="0.25">
      <c r="C219" s="6"/>
      <c r="D219" s="6"/>
    </row>
    <row r="220" spans="3:4" ht="15" customHeight="1" x14ac:dyDescent="0.25">
      <c r="C220" s="6"/>
      <c r="D220" s="6"/>
    </row>
    <row r="221" spans="3:4" ht="15" customHeight="1" x14ac:dyDescent="0.25">
      <c r="C221" s="6"/>
      <c r="D221" s="6"/>
    </row>
    <row r="222" spans="3:4" ht="15" customHeight="1" x14ac:dyDescent="0.25">
      <c r="C222" s="6"/>
      <c r="D222" s="6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8"/>
  <sheetViews>
    <sheetView workbookViewId="0">
      <pane ySplit="24" topLeftCell="A25" activePane="bottomLeft" state="frozen"/>
      <selection activeCell="B1" sqref="B1"/>
      <selection pane="bottomLeft" activeCell="B121" sqref="B121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34" si="0">E2+C3-D3</f>
        <v>-100</v>
      </c>
    </row>
    <row r="4" spans="1:11" ht="12" hidden="1" customHeight="1" x14ac:dyDescent="0.25">
      <c r="A4" s="5">
        <v>37631</v>
      </c>
      <c r="B4" t="s">
        <v>9</v>
      </c>
      <c r="C4" s="6">
        <v>100</v>
      </c>
      <c r="D4" s="6"/>
      <c r="E4" s="7">
        <f t="shared" si="0"/>
        <v>0</v>
      </c>
    </row>
    <row r="5" spans="1:11" ht="12" hidden="1" customHeight="1" x14ac:dyDescent="0.25">
      <c r="A5" s="5">
        <v>37855</v>
      </c>
      <c r="B5" t="s">
        <v>8</v>
      </c>
      <c r="C5" s="6"/>
      <c r="D5" s="6">
        <v>100</v>
      </c>
      <c r="E5" s="7">
        <f t="shared" si="0"/>
        <v>-100</v>
      </c>
    </row>
    <row r="6" spans="1:11" ht="12" hidden="1" customHeight="1" x14ac:dyDescent="0.25">
      <c r="A6" s="5">
        <v>37957</v>
      </c>
      <c r="B6" t="s">
        <v>12</v>
      </c>
      <c r="C6" s="6"/>
      <c r="D6" s="6">
        <v>47.5</v>
      </c>
      <c r="E6" s="7">
        <f t="shared" si="0"/>
        <v>-147.5</v>
      </c>
    </row>
    <row r="7" spans="1:11" ht="12" hidden="1" customHeight="1" x14ac:dyDescent="0.25">
      <c r="A7" s="5">
        <v>37957</v>
      </c>
      <c r="B7" t="s">
        <v>214</v>
      </c>
      <c r="C7" s="6"/>
      <c r="D7" s="6">
        <v>5</v>
      </c>
      <c r="E7" s="7">
        <f t="shared" si="0"/>
        <v>-152.5</v>
      </c>
    </row>
    <row r="8" spans="1:11" ht="12" hidden="1" customHeight="1" x14ac:dyDescent="0.25">
      <c r="A8" s="5">
        <v>37969</v>
      </c>
      <c r="B8" t="s">
        <v>9</v>
      </c>
      <c r="C8" s="6">
        <v>100</v>
      </c>
      <c r="D8" s="6"/>
      <c r="E8" s="7">
        <f t="shared" si="0"/>
        <v>-52.5</v>
      </c>
    </row>
    <row r="9" spans="1:11" ht="12" hidden="1" customHeight="1" x14ac:dyDescent="0.25">
      <c r="A9" s="5">
        <v>38227</v>
      </c>
      <c r="B9" t="s">
        <v>15</v>
      </c>
      <c r="C9" s="6"/>
      <c r="D9" s="6">
        <v>100</v>
      </c>
      <c r="E9" s="7">
        <f t="shared" si="0"/>
        <v>-152.5</v>
      </c>
    </row>
    <row r="10" spans="1:11" ht="12" hidden="1" customHeight="1" x14ac:dyDescent="0.25">
      <c r="A10" s="5">
        <v>38244</v>
      </c>
      <c r="B10" t="s">
        <v>25</v>
      </c>
      <c r="C10" s="6"/>
      <c r="D10" s="6">
        <v>5</v>
      </c>
      <c r="E10" s="7">
        <f t="shared" si="0"/>
        <v>-157.5</v>
      </c>
    </row>
    <row r="11" spans="1:11" ht="12" hidden="1" customHeight="1" x14ac:dyDescent="0.25">
      <c r="A11" s="5">
        <v>38251</v>
      </c>
      <c r="B11" t="s">
        <v>25</v>
      </c>
      <c r="C11" s="6"/>
      <c r="D11" s="6">
        <v>5</v>
      </c>
      <c r="E11" s="7">
        <f t="shared" si="0"/>
        <v>-162.5</v>
      </c>
    </row>
    <row r="12" spans="1:11" ht="12" hidden="1" customHeight="1" x14ac:dyDescent="0.25">
      <c r="A12" s="5">
        <v>38258</v>
      </c>
      <c r="B12" t="s">
        <v>25</v>
      </c>
      <c r="C12" s="6"/>
      <c r="D12" s="6">
        <v>5</v>
      </c>
      <c r="E12" s="7">
        <f t="shared" si="0"/>
        <v>-167.5</v>
      </c>
    </row>
    <row r="13" spans="1:11" ht="12" hidden="1" customHeight="1" x14ac:dyDescent="0.25">
      <c r="A13" s="5">
        <v>38300</v>
      </c>
      <c r="B13" t="s">
        <v>25</v>
      </c>
      <c r="C13" s="6"/>
      <c r="D13" s="6">
        <v>5</v>
      </c>
      <c r="E13" s="7">
        <f t="shared" si="0"/>
        <v>-172.5</v>
      </c>
    </row>
    <row r="14" spans="1:11" ht="12" hidden="1" customHeight="1" x14ac:dyDescent="0.25">
      <c r="A14" s="5">
        <v>38321</v>
      </c>
      <c r="B14" t="s">
        <v>25</v>
      </c>
      <c r="C14" s="6"/>
      <c r="D14" s="6">
        <v>2.5</v>
      </c>
      <c r="E14" s="7">
        <f t="shared" si="0"/>
        <v>-175</v>
      </c>
    </row>
    <row r="15" spans="1:11" ht="12" hidden="1" customHeight="1" x14ac:dyDescent="0.25">
      <c r="A15" s="5">
        <v>38333</v>
      </c>
      <c r="B15" t="s">
        <v>9</v>
      </c>
      <c r="C15" s="6">
        <v>125</v>
      </c>
      <c r="D15" s="6"/>
      <c r="E15" s="7">
        <f t="shared" si="0"/>
        <v>-50</v>
      </c>
    </row>
    <row r="16" spans="1:11" ht="12" hidden="1" customHeight="1" x14ac:dyDescent="0.25">
      <c r="A16" s="5">
        <v>38591</v>
      </c>
      <c r="B16" t="s">
        <v>18</v>
      </c>
      <c r="C16" s="6"/>
      <c r="D16" s="6">
        <v>100</v>
      </c>
      <c r="E16" s="7">
        <f t="shared" si="0"/>
        <v>-150</v>
      </c>
    </row>
    <row r="17" spans="1:5" ht="12" hidden="1" customHeight="1" x14ac:dyDescent="0.25">
      <c r="A17" s="5">
        <v>38608</v>
      </c>
      <c r="B17" t="s">
        <v>25</v>
      </c>
      <c r="C17" s="6"/>
      <c r="D17" s="6">
        <v>5</v>
      </c>
      <c r="E17" s="7">
        <f t="shared" si="0"/>
        <v>-155</v>
      </c>
    </row>
    <row r="18" spans="1:5" ht="12" hidden="1" customHeight="1" x14ac:dyDescent="0.25">
      <c r="A18" s="5">
        <v>38621</v>
      </c>
      <c r="B18" t="s">
        <v>25</v>
      </c>
      <c r="C18" s="6"/>
      <c r="D18" s="6">
        <v>5</v>
      </c>
      <c r="E18" s="7">
        <f t="shared" si="0"/>
        <v>-160</v>
      </c>
    </row>
    <row r="19" spans="1:5" ht="12" hidden="1" customHeight="1" x14ac:dyDescent="0.25">
      <c r="A19" s="5">
        <v>38629</v>
      </c>
      <c r="B19" t="s">
        <v>25</v>
      </c>
      <c r="C19" s="6"/>
      <c r="D19" s="6">
        <v>5</v>
      </c>
      <c r="E19" s="7">
        <f t="shared" si="0"/>
        <v>-165</v>
      </c>
    </row>
    <row r="20" spans="1:5" ht="12" hidden="1" customHeight="1" x14ac:dyDescent="0.25">
      <c r="A20" s="5">
        <v>38636</v>
      </c>
      <c r="B20" t="s">
        <v>25</v>
      </c>
      <c r="C20" s="6"/>
      <c r="D20" s="6">
        <v>2.5</v>
      </c>
      <c r="E20" s="7">
        <f t="shared" si="0"/>
        <v>-167.5</v>
      </c>
    </row>
    <row r="21" spans="1:5" ht="12" hidden="1" customHeight="1" x14ac:dyDescent="0.25">
      <c r="A21" s="5">
        <v>38643</v>
      </c>
      <c r="B21" t="s">
        <v>25</v>
      </c>
      <c r="C21" s="6"/>
      <c r="D21" s="6">
        <v>2.5</v>
      </c>
      <c r="E21" s="7">
        <f t="shared" si="0"/>
        <v>-170</v>
      </c>
    </row>
    <row r="22" spans="1:5" ht="12" hidden="1" customHeight="1" x14ac:dyDescent="0.25">
      <c r="A22" s="5">
        <v>38664</v>
      </c>
      <c r="B22" t="s">
        <v>25</v>
      </c>
      <c r="C22" s="6"/>
      <c r="D22" s="6">
        <v>2.5</v>
      </c>
      <c r="E22" s="7">
        <f t="shared" si="0"/>
        <v>-172.5</v>
      </c>
    </row>
    <row r="23" spans="1:5" ht="12" hidden="1" customHeight="1" x14ac:dyDescent="0.25">
      <c r="A23" s="5">
        <v>38671</v>
      </c>
      <c r="B23" t="s">
        <v>25</v>
      </c>
      <c r="C23" s="6"/>
      <c r="D23" s="6">
        <v>5</v>
      </c>
      <c r="E23" s="7">
        <f t="shared" si="0"/>
        <v>-177.5</v>
      </c>
    </row>
    <row r="24" spans="1:5" ht="12" hidden="1" customHeight="1" x14ac:dyDescent="0.25">
      <c r="A24" s="5">
        <v>38725</v>
      </c>
      <c r="B24" t="s">
        <v>9</v>
      </c>
      <c r="C24" s="6">
        <v>120</v>
      </c>
      <c r="D24" s="6"/>
      <c r="E24" s="7">
        <f t="shared" si="0"/>
        <v>-57.5</v>
      </c>
    </row>
    <row r="25" spans="1:5" ht="12" hidden="1" customHeight="1" x14ac:dyDescent="0.25">
      <c r="A25" s="5" t="s">
        <v>23</v>
      </c>
      <c r="C25" s="6"/>
      <c r="D25" s="6"/>
      <c r="E25" s="7">
        <f t="shared" si="0"/>
        <v>-57.5</v>
      </c>
    </row>
    <row r="26" spans="1:5" ht="12" hidden="1" customHeight="1" x14ac:dyDescent="0.25">
      <c r="A26" s="5">
        <v>38956</v>
      </c>
      <c r="B26" t="s">
        <v>24</v>
      </c>
      <c r="C26" s="6"/>
      <c r="D26" s="6">
        <v>100</v>
      </c>
      <c r="E26" s="7">
        <f t="shared" si="0"/>
        <v>-157.5</v>
      </c>
    </row>
    <row r="27" spans="1:5" ht="12" hidden="1" customHeight="1" x14ac:dyDescent="0.25">
      <c r="A27" s="5">
        <v>39000</v>
      </c>
      <c r="B27" t="s">
        <v>25</v>
      </c>
      <c r="C27" s="6"/>
      <c r="D27" s="6">
        <v>5</v>
      </c>
      <c r="E27" s="7">
        <f t="shared" si="0"/>
        <v>-162.5</v>
      </c>
    </row>
    <row r="28" spans="1:5" ht="12" hidden="1" customHeight="1" x14ac:dyDescent="0.25">
      <c r="A28" s="5">
        <v>39007</v>
      </c>
      <c r="B28" t="s">
        <v>25</v>
      </c>
      <c r="C28" s="6"/>
      <c r="D28" s="6">
        <v>5</v>
      </c>
      <c r="E28" s="7">
        <f t="shared" si="0"/>
        <v>-167.5</v>
      </c>
    </row>
    <row r="29" spans="1:5" ht="12" hidden="1" customHeight="1" x14ac:dyDescent="0.25">
      <c r="A29" s="5">
        <v>39007</v>
      </c>
      <c r="B29" t="s">
        <v>215</v>
      </c>
      <c r="C29" s="6"/>
      <c r="D29" s="6">
        <v>5</v>
      </c>
      <c r="E29" s="7">
        <f t="shared" si="0"/>
        <v>-172.5</v>
      </c>
    </row>
    <row r="30" spans="1:5" ht="12" hidden="1" customHeight="1" x14ac:dyDescent="0.25">
      <c r="A30" s="5">
        <v>39014</v>
      </c>
      <c r="B30" t="s">
        <v>25</v>
      </c>
      <c r="C30" s="6"/>
      <c r="D30" s="6">
        <v>5</v>
      </c>
      <c r="E30" s="7">
        <f t="shared" si="0"/>
        <v>-177.5</v>
      </c>
    </row>
    <row r="31" spans="1:5" ht="12" hidden="1" customHeight="1" x14ac:dyDescent="0.25">
      <c r="A31" s="5">
        <v>39042</v>
      </c>
      <c r="B31" t="s">
        <v>25</v>
      </c>
      <c r="C31" s="6"/>
      <c r="D31" s="6">
        <v>5</v>
      </c>
      <c r="E31" s="7">
        <f t="shared" si="0"/>
        <v>-182.5</v>
      </c>
    </row>
    <row r="32" spans="1:5" ht="12" hidden="1" customHeight="1" x14ac:dyDescent="0.25">
      <c r="A32" s="5">
        <v>39056</v>
      </c>
      <c r="B32" t="s">
        <v>25</v>
      </c>
      <c r="C32" s="6"/>
      <c r="D32" s="6">
        <v>5</v>
      </c>
      <c r="E32" s="7">
        <f t="shared" si="0"/>
        <v>-187.5</v>
      </c>
    </row>
    <row r="33" spans="1:5" ht="12" hidden="1" customHeight="1" x14ac:dyDescent="0.25">
      <c r="A33" s="5">
        <v>39063</v>
      </c>
      <c r="B33" t="s">
        <v>25</v>
      </c>
      <c r="C33" s="6"/>
      <c r="D33" s="6">
        <v>5</v>
      </c>
      <c r="E33" s="7">
        <f t="shared" si="0"/>
        <v>-192.5</v>
      </c>
    </row>
    <row r="34" spans="1:5" ht="12" hidden="1" customHeight="1" x14ac:dyDescent="0.25">
      <c r="A34" s="5">
        <v>39069</v>
      </c>
      <c r="B34" t="s">
        <v>9</v>
      </c>
      <c r="C34" s="6">
        <v>100</v>
      </c>
      <c r="D34" s="6"/>
      <c r="E34" s="7">
        <f t="shared" si="0"/>
        <v>-92.5</v>
      </c>
    </row>
    <row r="35" spans="1:5" ht="12" hidden="1" customHeight="1" x14ac:dyDescent="0.25">
      <c r="A35" s="5" t="s">
        <v>27</v>
      </c>
      <c r="C35" s="6"/>
      <c r="D35" s="6"/>
      <c r="E35" s="7">
        <f>E34</f>
        <v>-92.5</v>
      </c>
    </row>
    <row r="36" spans="1:5" ht="12" hidden="1" customHeight="1" x14ac:dyDescent="0.25">
      <c r="A36" s="5">
        <v>39319</v>
      </c>
      <c r="B36" t="s">
        <v>28</v>
      </c>
      <c r="C36" s="6"/>
      <c r="D36" s="6">
        <v>100</v>
      </c>
      <c r="E36" s="7">
        <f t="shared" ref="E36:E46" si="1">E35+C36-D36</f>
        <v>-192.5</v>
      </c>
    </row>
    <row r="37" spans="1:5" ht="12" hidden="1" customHeight="1" x14ac:dyDescent="0.25">
      <c r="A37" s="5">
        <v>39348</v>
      </c>
      <c r="B37" t="s">
        <v>9</v>
      </c>
      <c r="C37" s="6">
        <v>100</v>
      </c>
      <c r="D37" s="6"/>
      <c r="E37" s="7">
        <f t="shared" si="1"/>
        <v>-92.5</v>
      </c>
    </row>
    <row r="38" spans="1:5" ht="12" hidden="1" customHeight="1" x14ac:dyDescent="0.25">
      <c r="A38" s="5">
        <v>39371</v>
      </c>
      <c r="B38" t="s">
        <v>216</v>
      </c>
      <c r="C38" s="6"/>
      <c r="D38" s="6">
        <v>5</v>
      </c>
      <c r="E38" s="7">
        <f t="shared" si="1"/>
        <v>-97.5</v>
      </c>
    </row>
    <row r="39" spans="1:5" ht="12" hidden="1" customHeight="1" x14ac:dyDescent="0.25">
      <c r="A39" s="5">
        <v>39378</v>
      </c>
      <c r="B39" t="s">
        <v>25</v>
      </c>
      <c r="C39" s="6"/>
      <c r="D39" s="6">
        <v>5</v>
      </c>
      <c r="E39" s="7">
        <f t="shared" si="1"/>
        <v>-102.5</v>
      </c>
    </row>
    <row r="40" spans="1:5" ht="12" hidden="1" customHeight="1" x14ac:dyDescent="0.25">
      <c r="A40" s="5">
        <v>39378</v>
      </c>
      <c r="B40" t="s">
        <v>217</v>
      </c>
      <c r="C40" s="6"/>
      <c r="D40" s="6">
        <v>10</v>
      </c>
      <c r="E40" s="7">
        <f t="shared" si="1"/>
        <v>-112.5</v>
      </c>
    </row>
    <row r="41" spans="1:5" ht="12" hidden="1" customHeight="1" x14ac:dyDescent="0.25">
      <c r="A41" s="5">
        <v>39392</v>
      </c>
      <c r="B41" t="s">
        <v>218</v>
      </c>
      <c r="C41" s="6"/>
      <c r="D41" s="6">
        <v>15</v>
      </c>
      <c r="E41" s="7">
        <f t="shared" si="1"/>
        <v>-127.5</v>
      </c>
    </row>
    <row r="42" spans="1:5" ht="12" hidden="1" customHeight="1" x14ac:dyDescent="0.25">
      <c r="A42" s="5">
        <v>39399</v>
      </c>
      <c r="B42" t="s">
        <v>25</v>
      </c>
      <c r="C42" s="6"/>
      <c r="D42" s="6">
        <v>5</v>
      </c>
      <c r="E42" s="7">
        <f t="shared" si="1"/>
        <v>-132.5</v>
      </c>
    </row>
    <row r="43" spans="1:5" ht="12" hidden="1" customHeight="1" x14ac:dyDescent="0.25">
      <c r="A43" s="5">
        <v>39408</v>
      </c>
      <c r="B43" t="s">
        <v>9</v>
      </c>
      <c r="C43" s="6">
        <v>10</v>
      </c>
      <c r="D43" s="6"/>
      <c r="E43" s="7">
        <f t="shared" si="1"/>
        <v>-122.5</v>
      </c>
    </row>
    <row r="44" spans="1:5" ht="12" hidden="1" customHeight="1" x14ac:dyDescent="0.25">
      <c r="A44" s="5">
        <v>39413</v>
      </c>
      <c r="B44" t="s">
        <v>25</v>
      </c>
      <c r="C44" s="6"/>
      <c r="D44" s="6">
        <v>5</v>
      </c>
      <c r="E44" s="7">
        <f t="shared" si="1"/>
        <v>-127.5</v>
      </c>
    </row>
    <row r="45" spans="1:5" ht="12" hidden="1" customHeight="1" x14ac:dyDescent="0.25">
      <c r="A45" s="5">
        <v>39427</v>
      </c>
      <c r="B45" t="s">
        <v>25</v>
      </c>
      <c r="C45" s="6"/>
      <c r="D45" s="6">
        <v>5</v>
      </c>
      <c r="E45" s="7">
        <f t="shared" si="1"/>
        <v>-132.5</v>
      </c>
    </row>
    <row r="46" spans="1:5" ht="12" hidden="1" customHeight="1" x14ac:dyDescent="0.25">
      <c r="A46" s="5">
        <v>39545</v>
      </c>
      <c r="B46" t="s">
        <v>219</v>
      </c>
      <c r="C46" s="6">
        <v>112.5</v>
      </c>
      <c r="D46" s="6"/>
      <c r="E46" s="7">
        <f t="shared" si="1"/>
        <v>-20</v>
      </c>
    </row>
    <row r="47" spans="1:5" ht="12" hidden="1" customHeight="1" x14ac:dyDescent="0.25">
      <c r="A47" s="5" t="s">
        <v>32</v>
      </c>
      <c r="C47" s="6"/>
      <c r="D47" s="6"/>
      <c r="E47" s="7">
        <f>E46</f>
        <v>-20</v>
      </c>
    </row>
    <row r="48" spans="1:5" ht="12" hidden="1" customHeight="1" x14ac:dyDescent="0.25">
      <c r="A48" s="5">
        <v>39683</v>
      </c>
      <c r="B48" t="s">
        <v>33</v>
      </c>
      <c r="C48" s="6"/>
      <c r="D48" s="6">
        <v>100</v>
      </c>
      <c r="E48" s="7">
        <f t="shared" ref="E48:E52" si="2">E47+C48-D48</f>
        <v>-120</v>
      </c>
    </row>
    <row r="49" spans="1:5" ht="12" hidden="1" customHeight="1" x14ac:dyDescent="0.25">
      <c r="A49" s="5">
        <v>39707</v>
      </c>
      <c r="B49" t="s">
        <v>25</v>
      </c>
      <c r="C49" s="6"/>
      <c r="D49" s="6">
        <v>5</v>
      </c>
      <c r="E49" s="7">
        <f t="shared" si="2"/>
        <v>-125</v>
      </c>
    </row>
    <row r="50" spans="1:5" ht="12" hidden="1" customHeight="1" x14ac:dyDescent="0.25">
      <c r="A50" s="5">
        <v>39777</v>
      </c>
      <c r="B50" s="8" t="s">
        <v>125</v>
      </c>
      <c r="C50" s="6"/>
      <c r="D50" s="6">
        <v>5</v>
      </c>
      <c r="E50" s="7">
        <f t="shared" si="2"/>
        <v>-130</v>
      </c>
    </row>
    <row r="51" spans="1:5" ht="12" hidden="1" customHeight="1" x14ac:dyDescent="0.25">
      <c r="A51" s="5">
        <v>39784</v>
      </c>
      <c r="B51" t="s">
        <v>198</v>
      </c>
      <c r="C51" s="6">
        <v>150</v>
      </c>
      <c r="D51" s="6"/>
      <c r="E51" s="7">
        <f t="shared" si="2"/>
        <v>20</v>
      </c>
    </row>
    <row r="52" spans="1:5" ht="12" hidden="1" customHeight="1" x14ac:dyDescent="0.25">
      <c r="A52" s="5">
        <v>39805</v>
      </c>
      <c r="B52" s="8" t="s">
        <v>220</v>
      </c>
      <c r="C52" s="6">
        <v>50</v>
      </c>
      <c r="D52" s="6"/>
      <c r="E52" s="7">
        <f t="shared" si="2"/>
        <v>70</v>
      </c>
    </row>
    <row r="53" spans="1:5" ht="12" hidden="1" customHeight="1" x14ac:dyDescent="0.25">
      <c r="A53" s="5" t="s">
        <v>40</v>
      </c>
      <c r="C53" s="6"/>
      <c r="D53" s="6"/>
      <c r="E53" s="7">
        <f>E52</f>
        <v>70</v>
      </c>
    </row>
    <row r="54" spans="1:5" ht="12" hidden="1" customHeight="1" x14ac:dyDescent="0.25">
      <c r="A54" s="5">
        <v>40054</v>
      </c>
      <c r="B54" t="s">
        <v>41</v>
      </c>
      <c r="C54" s="6"/>
      <c r="D54" s="6">
        <v>125</v>
      </c>
      <c r="E54" s="7">
        <f t="shared" ref="E54:E58" si="3">E53+C54-D54</f>
        <v>-55</v>
      </c>
    </row>
    <row r="55" spans="1:5" ht="12" hidden="1" customHeight="1" x14ac:dyDescent="0.25">
      <c r="A55" s="5">
        <v>40120</v>
      </c>
      <c r="B55" t="s">
        <v>25</v>
      </c>
      <c r="C55" s="6"/>
      <c r="D55" s="6">
        <v>5</v>
      </c>
      <c r="E55" s="7">
        <f t="shared" si="3"/>
        <v>-60</v>
      </c>
    </row>
    <row r="56" spans="1:5" ht="12" hidden="1" customHeight="1" x14ac:dyDescent="0.25">
      <c r="A56" s="5">
        <v>40148</v>
      </c>
      <c r="B56" t="s">
        <v>25</v>
      </c>
      <c r="C56" s="6"/>
      <c r="D56" s="6">
        <v>5</v>
      </c>
      <c r="E56" s="7">
        <f t="shared" si="3"/>
        <v>-65</v>
      </c>
    </row>
    <row r="57" spans="1:5" ht="12" hidden="1" customHeight="1" x14ac:dyDescent="0.25">
      <c r="A57" s="5">
        <v>40155</v>
      </c>
      <c r="B57" t="s">
        <v>25</v>
      </c>
      <c r="C57" s="6"/>
      <c r="D57" s="6">
        <v>5</v>
      </c>
      <c r="E57" s="7">
        <f t="shared" si="3"/>
        <v>-70</v>
      </c>
    </row>
    <row r="58" spans="1:5" ht="12" hidden="1" customHeight="1" x14ac:dyDescent="0.25">
      <c r="A58" s="5">
        <v>40188</v>
      </c>
      <c r="B58" s="8" t="s">
        <v>9</v>
      </c>
      <c r="C58" s="6">
        <v>80</v>
      </c>
      <c r="D58" s="6"/>
      <c r="E58" s="7">
        <f t="shared" si="3"/>
        <v>10</v>
      </c>
    </row>
    <row r="59" spans="1:5" ht="12" hidden="1" customHeight="1" x14ac:dyDescent="0.25">
      <c r="A59" s="5" t="s">
        <v>48</v>
      </c>
      <c r="C59" s="6"/>
      <c r="D59" s="6"/>
      <c r="E59" s="7">
        <f>E58</f>
        <v>10</v>
      </c>
    </row>
    <row r="60" spans="1:5" ht="12" hidden="1" customHeight="1" x14ac:dyDescent="0.25">
      <c r="A60" s="5">
        <v>40418</v>
      </c>
      <c r="B60" t="s">
        <v>49</v>
      </c>
      <c r="C60" s="6"/>
      <c r="D60" s="6">
        <v>125</v>
      </c>
      <c r="E60" s="7">
        <f t="shared" ref="E60:E65" si="4">E59+C60-D60</f>
        <v>-115</v>
      </c>
    </row>
    <row r="61" spans="1:5" ht="12" hidden="1" customHeight="1" x14ac:dyDescent="0.25">
      <c r="A61" s="5">
        <v>40477</v>
      </c>
      <c r="B61" s="8" t="s">
        <v>25</v>
      </c>
      <c r="C61" s="6"/>
      <c r="D61" s="6">
        <v>5</v>
      </c>
      <c r="E61" s="7">
        <f t="shared" si="4"/>
        <v>-120</v>
      </c>
    </row>
    <row r="62" spans="1:5" ht="12" hidden="1" customHeight="1" x14ac:dyDescent="0.25">
      <c r="A62" s="5">
        <v>40484</v>
      </c>
      <c r="B62" s="8" t="s">
        <v>25</v>
      </c>
      <c r="C62" s="6"/>
      <c r="D62" s="6">
        <v>5</v>
      </c>
      <c r="E62" s="7">
        <f t="shared" si="4"/>
        <v>-125</v>
      </c>
    </row>
    <row r="63" spans="1:5" ht="12" hidden="1" customHeight="1" x14ac:dyDescent="0.25">
      <c r="A63" s="5">
        <v>40491</v>
      </c>
      <c r="B63" s="8" t="s">
        <v>25</v>
      </c>
      <c r="C63" s="6"/>
      <c r="D63" s="6">
        <v>5</v>
      </c>
      <c r="E63" s="7">
        <f t="shared" si="4"/>
        <v>-130</v>
      </c>
    </row>
    <row r="64" spans="1:5" ht="12" hidden="1" customHeight="1" x14ac:dyDescent="0.25">
      <c r="A64" s="5">
        <v>40519</v>
      </c>
      <c r="B64" s="8" t="s">
        <v>25</v>
      </c>
      <c r="C64" s="6"/>
      <c r="D64" s="6">
        <v>5</v>
      </c>
      <c r="E64" s="7">
        <f t="shared" si="4"/>
        <v>-135</v>
      </c>
    </row>
    <row r="65" spans="1:5" ht="12" hidden="1" customHeight="1" x14ac:dyDescent="0.25">
      <c r="A65" s="5">
        <v>40524</v>
      </c>
      <c r="B65" s="8" t="s">
        <v>9</v>
      </c>
      <c r="C65" s="6">
        <v>140</v>
      </c>
      <c r="D65" s="6"/>
      <c r="E65" s="7">
        <f t="shared" si="4"/>
        <v>5</v>
      </c>
    </row>
    <row r="66" spans="1:5" ht="12" hidden="1" customHeight="1" x14ac:dyDescent="0.25">
      <c r="A66" s="5" t="s">
        <v>56</v>
      </c>
      <c r="C66" s="6"/>
      <c r="D66" s="6"/>
      <c r="E66" s="7">
        <f>E65</f>
        <v>5</v>
      </c>
    </row>
    <row r="67" spans="1:5" ht="12" hidden="1" customHeight="1" x14ac:dyDescent="0.25">
      <c r="A67" s="5">
        <v>40782</v>
      </c>
      <c r="B67" s="8" t="s">
        <v>58</v>
      </c>
      <c r="C67" s="6"/>
      <c r="D67" s="6">
        <v>125</v>
      </c>
      <c r="E67" s="7">
        <f t="shared" ref="E67:E74" si="5">E66+C67-D67</f>
        <v>-120</v>
      </c>
    </row>
    <row r="68" spans="1:5" ht="12" hidden="1" customHeight="1" x14ac:dyDescent="0.25">
      <c r="A68" s="5">
        <v>40820</v>
      </c>
      <c r="B68" s="8" t="s">
        <v>25</v>
      </c>
      <c r="C68" s="6"/>
      <c r="D68" s="6">
        <v>5</v>
      </c>
      <c r="E68" s="7">
        <f t="shared" si="5"/>
        <v>-125</v>
      </c>
    </row>
    <row r="69" spans="1:5" ht="12" hidden="1" customHeight="1" x14ac:dyDescent="0.25">
      <c r="A69" s="5">
        <v>40834</v>
      </c>
      <c r="B69" s="8" t="s">
        <v>25</v>
      </c>
      <c r="C69" s="6"/>
      <c r="D69" s="6">
        <v>5</v>
      </c>
      <c r="E69" s="7">
        <f t="shared" si="5"/>
        <v>-130</v>
      </c>
    </row>
    <row r="70" spans="1:5" ht="12" hidden="1" customHeight="1" x14ac:dyDescent="0.25">
      <c r="A70" s="5">
        <v>40855</v>
      </c>
      <c r="B70" s="8" t="s">
        <v>25</v>
      </c>
      <c r="C70" s="6"/>
      <c r="D70" s="6">
        <v>5</v>
      </c>
      <c r="E70" s="7">
        <f t="shared" si="5"/>
        <v>-135</v>
      </c>
    </row>
    <row r="71" spans="1:5" ht="12" hidden="1" customHeight="1" x14ac:dyDescent="0.25">
      <c r="A71" s="5">
        <v>40862</v>
      </c>
      <c r="B71" s="8" t="s">
        <v>25</v>
      </c>
      <c r="C71" s="6"/>
      <c r="D71" s="6">
        <v>5</v>
      </c>
      <c r="E71" s="7">
        <f t="shared" si="5"/>
        <v>-140</v>
      </c>
    </row>
    <row r="72" spans="1:5" ht="12" hidden="1" customHeight="1" x14ac:dyDescent="0.25">
      <c r="A72" s="5">
        <v>40869</v>
      </c>
      <c r="B72" s="8" t="s">
        <v>25</v>
      </c>
      <c r="C72" s="6"/>
      <c r="D72" s="6">
        <v>5</v>
      </c>
      <c r="E72" s="7">
        <f t="shared" si="5"/>
        <v>-145</v>
      </c>
    </row>
    <row r="73" spans="1:5" ht="12" hidden="1" customHeight="1" x14ac:dyDescent="0.25">
      <c r="A73" s="5">
        <v>40901</v>
      </c>
      <c r="B73" s="8" t="s">
        <v>161</v>
      </c>
      <c r="C73" s="6">
        <v>120</v>
      </c>
      <c r="D73" s="6"/>
      <c r="E73" s="7">
        <f t="shared" si="5"/>
        <v>-25</v>
      </c>
    </row>
    <row r="74" spans="1:5" ht="12" hidden="1" customHeight="1" x14ac:dyDescent="0.25">
      <c r="A74" s="5">
        <v>40913</v>
      </c>
      <c r="B74" s="8" t="s">
        <v>62</v>
      </c>
      <c r="C74" s="6"/>
      <c r="D74" s="6">
        <v>20</v>
      </c>
      <c r="E74" s="7">
        <f t="shared" si="5"/>
        <v>-45</v>
      </c>
    </row>
    <row r="75" spans="1:5" ht="12" hidden="1" customHeight="1" x14ac:dyDescent="0.25">
      <c r="A75" s="5" t="s">
        <v>64</v>
      </c>
      <c r="C75" s="6"/>
      <c r="D75" s="6"/>
      <c r="E75" s="7">
        <f>E74</f>
        <v>-45</v>
      </c>
    </row>
    <row r="76" spans="1:5" ht="12" hidden="1" customHeight="1" x14ac:dyDescent="0.25">
      <c r="A76" s="5">
        <v>41146</v>
      </c>
      <c r="B76" t="s">
        <v>65</v>
      </c>
      <c r="C76" s="6"/>
      <c r="D76" s="6">
        <v>125</v>
      </c>
      <c r="E76" s="7">
        <f t="shared" ref="E76:E123" si="6">E75+C76-D76</f>
        <v>-170</v>
      </c>
    </row>
    <row r="77" spans="1:5" ht="12" hidden="1" customHeight="1" x14ac:dyDescent="0.25">
      <c r="A77" s="5">
        <v>41146</v>
      </c>
      <c r="B77" t="s">
        <v>221</v>
      </c>
      <c r="C77" s="6"/>
      <c r="D77" s="6">
        <v>10</v>
      </c>
      <c r="E77" s="7">
        <f t="shared" si="6"/>
        <v>-180</v>
      </c>
    </row>
    <row r="78" spans="1:5" ht="12" hidden="1" customHeight="1" x14ac:dyDescent="0.25">
      <c r="A78" s="5">
        <v>41184</v>
      </c>
      <c r="B78" s="8" t="s">
        <v>25</v>
      </c>
      <c r="C78" s="6"/>
      <c r="D78" s="6">
        <v>5</v>
      </c>
      <c r="E78" s="7">
        <f t="shared" si="6"/>
        <v>-185</v>
      </c>
    </row>
    <row r="79" spans="1:5" ht="12" hidden="1" customHeight="1" x14ac:dyDescent="0.25">
      <c r="A79" s="5">
        <v>41247</v>
      </c>
      <c r="B79" s="8" t="s">
        <v>222</v>
      </c>
      <c r="C79" s="6">
        <v>150</v>
      </c>
      <c r="D79" s="6"/>
      <c r="E79" s="7">
        <f t="shared" si="6"/>
        <v>-35</v>
      </c>
    </row>
    <row r="80" spans="1:5" ht="12" hidden="1" customHeight="1" x14ac:dyDescent="0.25">
      <c r="A80" s="5">
        <v>41269</v>
      </c>
      <c r="B80" s="8" t="s">
        <v>223</v>
      </c>
      <c r="C80" s="6">
        <v>300</v>
      </c>
      <c r="D80" s="6"/>
      <c r="E80" s="7">
        <f t="shared" si="6"/>
        <v>265</v>
      </c>
    </row>
    <row r="81" spans="1:5" ht="12" hidden="1" customHeight="1" x14ac:dyDescent="0.25">
      <c r="A81" s="5" t="s">
        <v>74</v>
      </c>
      <c r="C81" s="6"/>
      <c r="D81" s="6"/>
      <c r="E81" s="7">
        <f t="shared" si="6"/>
        <v>265</v>
      </c>
    </row>
    <row r="82" spans="1:5" ht="12" hidden="1" customHeight="1" x14ac:dyDescent="0.25">
      <c r="A82" s="5">
        <v>41510</v>
      </c>
      <c r="B82" t="s">
        <v>75</v>
      </c>
      <c r="C82" s="6"/>
      <c r="D82" s="6">
        <v>125</v>
      </c>
      <c r="E82" s="7">
        <f t="shared" si="6"/>
        <v>140</v>
      </c>
    </row>
    <row r="83" spans="1:5" ht="12" hidden="1" customHeight="1" x14ac:dyDescent="0.25">
      <c r="A83" s="5">
        <v>41561</v>
      </c>
      <c r="B83" s="8" t="s">
        <v>25</v>
      </c>
      <c r="C83" s="6"/>
      <c r="D83" s="6">
        <v>5</v>
      </c>
      <c r="E83" s="7">
        <f t="shared" si="6"/>
        <v>135</v>
      </c>
    </row>
    <row r="84" spans="1:5" ht="12" hidden="1" customHeight="1" x14ac:dyDescent="0.25">
      <c r="A84" s="5">
        <v>41596</v>
      </c>
      <c r="B84" s="8" t="s">
        <v>25</v>
      </c>
      <c r="C84" s="6"/>
      <c r="D84" s="6">
        <v>5</v>
      </c>
      <c r="E84" s="7">
        <f t="shared" si="6"/>
        <v>130</v>
      </c>
    </row>
    <row r="85" spans="1:5" ht="12" hidden="1" customHeight="1" x14ac:dyDescent="0.25">
      <c r="A85" s="5">
        <v>41610</v>
      </c>
      <c r="B85" s="8" t="s">
        <v>224</v>
      </c>
      <c r="C85" s="6">
        <v>150</v>
      </c>
      <c r="D85" s="6"/>
      <c r="E85" s="7">
        <f t="shared" si="6"/>
        <v>280</v>
      </c>
    </row>
    <row r="86" spans="1:5" ht="12" hidden="1" customHeight="1" x14ac:dyDescent="0.25">
      <c r="A86" s="5">
        <v>41610</v>
      </c>
      <c r="B86" s="8" t="s">
        <v>225</v>
      </c>
      <c r="C86" s="6">
        <v>150</v>
      </c>
      <c r="D86" s="6"/>
      <c r="E86" s="7">
        <f t="shared" si="6"/>
        <v>430</v>
      </c>
    </row>
    <row r="87" spans="1:5" ht="12" hidden="1" customHeight="1" x14ac:dyDescent="0.25">
      <c r="A87" s="5">
        <v>41718</v>
      </c>
      <c r="B87" s="8" t="s">
        <v>79</v>
      </c>
      <c r="C87" s="6"/>
      <c r="D87" s="6">
        <v>25</v>
      </c>
      <c r="E87" s="7">
        <f t="shared" si="6"/>
        <v>405</v>
      </c>
    </row>
    <row r="88" spans="1:5" ht="12" hidden="1" customHeight="1" x14ac:dyDescent="0.25">
      <c r="A88" s="5" t="s">
        <v>80</v>
      </c>
      <c r="C88" s="6"/>
      <c r="D88" s="6"/>
      <c r="E88" s="7">
        <f t="shared" si="6"/>
        <v>405</v>
      </c>
    </row>
    <row r="89" spans="1:5" ht="12" hidden="1" customHeight="1" x14ac:dyDescent="0.25">
      <c r="A89" s="5">
        <v>41874</v>
      </c>
      <c r="B89" s="8" t="s">
        <v>81</v>
      </c>
      <c r="C89" s="6"/>
      <c r="D89" s="6">
        <v>125</v>
      </c>
      <c r="E89" s="7">
        <f t="shared" si="6"/>
        <v>280</v>
      </c>
    </row>
    <row r="90" spans="1:5" ht="12" hidden="1" customHeight="1" x14ac:dyDescent="0.25">
      <c r="A90" s="5">
        <v>41890</v>
      </c>
      <c r="B90" s="8" t="s">
        <v>25</v>
      </c>
      <c r="C90" s="6"/>
      <c r="D90" s="6">
        <v>5</v>
      </c>
      <c r="E90" s="7">
        <f t="shared" si="6"/>
        <v>275</v>
      </c>
    </row>
    <row r="91" spans="1:5" ht="12" hidden="1" customHeight="1" x14ac:dyDescent="0.25">
      <c r="A91" s="5">
        <v>41897</v>
      </c>
      <c r="B91" s="8" t="s">
        <v>25</v>
      </c>
      <c r="C91" s="6"/>
      <c r="D91" s="6">
        <v>5</v>
      </c>
      <c r="E91" s="7">
        <f t="shared" si="6"/>
        <v>270</v>
      </c>
    </row>
    <row r="92" spans="1:5" ht="12" hidden="1" customHeight="1" x14ac:dyDescent="0.25">
      <c r="A92" s="5">
        <v>41946</v>
      </c>
      <c r="B92" s="8" t="s">
        <v>25</v>
      </c>
      <c r="C92" s="6"/>
      <c r="D92" s="6">
        <v>5</v>
      </c>
      <c r="E92" s="7">
        <f t="shared" si="6"/>
        <v>265</v>
      </c>
    </row>
    <row r="93" spans="1:5" ht="12" hidden="1" customHeight="1" x14ac:dyDescent="0.25">
      <c r="A93" s="5" t="s">
        <v>85</v>
      </c>
      <c r="C93" s="6"/>
      <c r="D93" s="6"/>
      <c r="E93" s="7">
        <f t="shared" si="6"/>
        <v>265</v>
      </c>
    </row>
    <row r="94" spans="1:5" ht="12" hidden="1" customHeight="1" x14ac:dyDescent="0.25">
      <c r="A94" s="5">
        <v>42245</v>
      </c>
      <c r="B94" s="8" t="s">
        <v>86</v>
      </c>
      <c r="C94" s="6"/>
      <c r="D94" s="6">
        <v>125</v>
      </c>
      <c r="E94" s="7">
        <f t="shared" si="6"/>
        <v>140</v>
      </c>
    </row>
    <row r="95" spans="1:5" ht="12" hidden="1" customHeight="1" x14ac:dyDescent="0.25">
      <c r="A95" s="5">
        <v>42318</v>
      </c>
      <c r="B95" s="8" t="s">
        <v>25</v>
      </c>
      <c r="C95" s="6"/>
      <c r="D95" s="6">
        <v>5</v>
      </c>
      <c r="E95" s="7">
        <f t="shared" si="6"/>
        <v>135</v>
      </c>
    </row>
    <row r="96" spans="1:5" ht="12" hidden="1" customHeight="1" x14ac:dyDescent="0.25">
      <c r="A96" s="9" t="s">
        <v>89</v>
      </c>
      <c r="B96" s="10"/>
      <c r="C96" s="11"/>
      <c r="D96" s="11"/>
      <c r="E96" s="12">
        <f t="shared" si="6"/>
        <v>135</v>
      </c>
    </row>
    <row r="97" spans="1:5" ht="12" hidden="1" customHeight="1" x14ac:dyDescent="0.25">
      <c r="A97" s="5">
        <v>42609</v>
      </c>
      <c r="B97" s="8" t="s">
        <v>90</v>
      </c>
      <c r="C97" s="6"/>
      <c r="D97" s="6">
        <v>38.76</v>
      </c>
      <c r="E97" s="7">
        <f t="shared" si="6"/>
        <v>96.240000000000009</v>
      </c>
    </row>
    <row r="98" spans="1:5" ht="12" hidden="1" customHeight="1" x14ac:dyDescent="0.25">
      <c r="A98" s="5">
        <v>42609</v>
      </c>
      <c r="B98" s="8" t="s">
        <v>91</v>
      </c>
      <c r="C98" s="6"/>
      <c r="D98" s="6">
        <v>125</v>
      </c>
      <c r="E98" s="7">
        <f t="shared" si="6"/>
        <v>-28.759999999999991</v>
      </c>
    </row>
    <row r="99" spans="1:5" ht="12" hidden="1" customHeight="1" x14ac:dyDescent="0.25">
      <c r="A99" s="5">
        <v>42609</v>
      </c>
      <c r="B99" s="8" t="s">
        <v>208</v>
      </c>
      <c r="C99" s="6"/>
      <c r="D99" s="6">
        <v>5</v>
      </c>
      <c r="E99" s="7">
        <f t="shared" si="6"/>
        <v>-33.759999999999991</v>
      </c>
    </row>
    <row r="100" spans="1:5" ht="12" hidden="1" customHeight="1" x14ac:dyDescent="0.25">
      <c r="A100" s="5">
        <v>42640</v>
      </c>
      <c r="B100" s="8" t="s">
        <v>25</v>
      </c>
      <c r="C100" s="6"/>
      <c r="D100" s="6">
        <v>5</v>
      </c>
      <c r="E100" s="7">
        <f t="shared" si="6"/>
        <v>-38.759999999999991</v>
      </c>
    </row>
    <row r="101" spans="1:5" ht="12" hidden="1" customHeight="1" x14ac:dyDescent="0.25">
      <c r="A101" s="5">
        <v>42731</v>
      </c>
      <c r="B101" s="8" t="s">
        <v>226</v>
      </c>
      <c r="C101" s="6">
        <v>100</v>
      </c>
      <c r="D101" s="6"/>
      <c r="E101" s="7">
        <f t="shared" si="6"/>
        <v>61.240000000000009</v>
      </c>
    </row>
    <row r="102" spans="1:5" ht="12" hidden="1" customHeight="1" x14ac:dyDescent="0.25">
      <c r="A102" s="9" t="s">
        <v>99</v>
      </c>
      <c r="B102" s="10"/>
      <c r="C102" s="11"/>
      <c r="D102" s="11"/>
      <c r="E102" s="12">
        <f t="shared" si="6"/>
        <v>61.240000000000009</v>
      </c>
    </row>
    <row r="103" spans="1:5" ht="12" hidden="1" customHeight="1" x14ac:dyDescent="0.25">
      <c r="A103" s="5">
        <v>42972</v>
      </c>
      <c r="B103" s="8" t="s">
        <v>90</v>
      </c>
      <c r="C103" s="6"/>
      <c r="D103" s="6">
        <v>19.010000000000002</v>
      </c>
      <c r="E103" s="7">
        <f t="shared" si="6"/>
        <v>42.230000000000004</v>
      </c>
    </row>
    <row r="104" spans="1:5" ht="12" hidden="1" customHeight="1" x14ac:dyDescent="0.25">
      <c r="A104" s="5">
        <v>42972</v>
      </c>
      <c r="B104" s="8" t="s">
        <v>100</v>
      </c>
      <c r="C104" s="6"/>
      <c r="D104" s="6">
        <v>125</v>
      </c>
      <c r="E104" s="7">
        <f t="shared" si="6"/>
        <v>-82.77</v>
      </c>
    </row>
    <row r="105" spans="1:5" ht="12" hidden="1" customHeight="1" x14ac:dyDescent="0.25">
      <c r="A105" s="5">
        <v>42972</v>
      </c>
      <c r="B105" s="8" t="s">
        <v>9</v>
      </c>
      <c r="C105" s="6">
        <v>83</v>
      </c>
      <c r="D105" s="6"/>
      <c r="E105" s="7">
        <f t="shared" si="6"/>
        <v>0.23000000000000398</v>
      </c>
    </row>
    <row r="106" spans="1:5" ht="12" hidden="1" customHeight="1" x14ac:dyDescent="0.25">
      <c r="A106" s="5">
        <v>43039</v>
      </c>
      <c r="B106" s="8" t="s">
        <v>25</v>
      </c>
      <c r="C106" s="6"/>
      <c r="D106" s="6">
        <v>5</v>
      </c>
      <c r="E106" s="7">
        <f t="shared" si="6"/>
        <v>-4.769999999999996</v>
      </c>
    </row>
    <row r="107" spans="1:5" ht="12" hidden="1" customHeight="1" x14ac:dyDescent="0.25">
      <c r="A107" s="5">
        <v>43081</v>
      </c>
      <c r="B107" s="8" t="s">
        <v>25</v>
      </c>
      <c r="C107" s="6"/>
      <c r="D107" s="6">
        <v>5</v>
      </c>
      <c r="E107" s="7">
        <f t="shared" si="6"/>
        <v>-9.769999999999996</v>
      </c>
    </row>
    <row r="108" spans="1:5" ht="12" hidden="1" customHeight="1" x14ac:dyDescent="0.25">
      <c r="A108" s="9" t="s">
        <v>108</v>
      </c>
      <c r="B108" s="10"/>
      <c r="C108" s="11"/>
      <c r="D108" s="11"/>
      <c r="E108" s="12">
        <f t="shared" si="6"/>
        <v>-9.769999999999996</v>
      </c>
    </row>
    <row r="109" spans="1:5" ht="12" hidden="1" customHeight="1" x14ac:dyDescent="0.25">
      <c r="A109" s="5">
        <v>43313</v>
      </c>
      <c r="B109" s="8" t="s">
        <v>90</v>
      </c>
      <c r="C109" s="6"/>
      <c r="D109" s="6">
        <v>24.22</v>
      </c>
      <c r="E109" s="7">
        <f t="shared" si="6"/>
        <v>-33.989999999999995</v>
      </c>
    </row>
    <row r="110" spans="1:5" ht="12" hidden="1" customHeight="1" x14ac:dyDescent="0.25">
      <c r="A110" s="5">
        <v>43337</v>
      </c>
      <c r="B110" s="8" t="s">
        <v>109</v>
      </c>
      <c r="C110" s="6"/>
      <c r="D110" s="6">
        <v>125</v>
      </c>
      <c r="E110" s="7">
        <f t="shared" si="6"/>
        <v>-158.99</v>
      </c>
    </row>
    <row r="111" spans="1:5" ht="12" hidden="1" customHeight="1" x14ac:dyDescent="0.25">
      <c r="A111" s="5">
        <v>43403</v>
      </c>
      <c r="B111" s="8" t="s">
        <v>25</v>
      </c>
      <c r="C111" s="6"/>
      <c r="D111" s="6">
        <v>5</v>
      </c>
      <c r="E111" s="7">
        <f t="shared" si="6"/>
        <v>-163.99</v>
      </c>
    </row>
    <row r="112" spans="1:5" ht="12" hidden="1" customHeight="1" x14ac:dyDescent="0.25">
      <c r="A112" s="5">
        <v>43438</v>
      </c>
      <c r="B112" s="8" t="s">
        <v>227</v>
      </c>
      <c r="C112" s="6">
        <v>150</v>
      </c>
      <c r="D112" s="6"/>
      <c r="E112" s="7">
        <f t="shared" si="6"/>
        <v>-13.990000000000009</v>
      </c>
    </row>
    <row r="113" spans="1:5" ht="12" hidden="1" customHeight="1" x14ac:dyDescent="0.25">
      <c r="A113" s="5">
        <v>43459</v>
      </c>
      <c r="B113" s="8" t="s">
        <v>228</v>
      </c>
      <c r="C113" s="6">
        <v>300</v>
      </c>
      <c r="D113" s="6"/>
      <c r="E113" s="7">
        <f t="shared" si="6"/>
        <v>286.01</v>
      </c>
    </row>
    <row r="114" spans="1:5" ht="12" hidden="1" customHeight="1" x14ac:dyDescent="0.25">
      <c r="A114" s="5">
        <v>43545</v>
      </c>
      <c r="B114" s="8" t="s">
        <v>79</v>
      </c>
      <c r="C114" s="6"/>
      <c r="D114" s="6">
        <v>50</v>
      </c>
      <c r="E114" s="7">
        <f t="shared" si="6"/>
        <v>236.01</v>
      </c>
    </row>
    <row r="115" spans="1:5" ht="12" hidden="1" customHeight="1" x14ac:dyDescent="0.25">
      <c r="A115" s="9" t="s">
        <v>118</v>
      </c>
      <c r="B115" s="10"/>
      <c r="C115" s="11"/>
      <c r="D115" s="11"/>
      <c r="E115" s="12">
        <f t="shared" si="6"/>
        <v>236.01</v>
      </c>
    </row>
    <row r="116" spans="1:5" ht="12" hidden="1" customHeight="1" x14ac:dyDescent="0.25">
      <c r="A116" s="5">
        <v>43678</v>
      </c>
      <c r="B116" s="8" t="s">
        <v>90</v>
      </c>
      <c r="C116" s="6"/>
      <c r="D116" s="6">
        <v>14.12</v>
      </c>
      <c r="E116" s="7">
        <f t="shared" si="6"/>
        <v>221.89</v>
      </c>
    </row>
    <row r="117" spans="1:5" ht="12" hidden="1" customHeight="1" x14ac:dyDescent="0.25">
      <c r="A117" s="5">
        <v>43701</v>
      </c>
      <c r="B117" s="8" t="s">
        <v>119</v>
      </c>
      <c r="C117" s="6"/>
      <c r="D117" s="6">
        <v>125</v>
      </c>
      <c r="E117" s="7">
        <f t="shared" si="6"/>
        <v>96.889999999999986</v>
      </c>
    </row>
    <row r="118" spans="1:5" ht="12" hidden="1" customHeight="1" x14ac:dyDescent="0.25">
      <c r="A118" s="5">
        <v>43718</v>
      </c>
      <c r="B118" s="8" t="s">
        <v>25</v>
      </c>
      <c r="C118" s="6"/>
      <c r="D118" s="6">
        <v>5</v>
      </c>
      <c r="E118" s="7">
        <f t="shared" si="6"/>
        <v>91.889999999999986</v>
      </c>
    </row>
    <row r="119" spans="1:5" ht="12" hidden="1" customHeight="1" x14ac:dyDescent="0.25">
      <c r="A119" s="5">
        <v>43746</v>
      </c>
      <c r="B119" s="8" t="s">
        <v>25</v>
      </c>
      <c r="C119" s="6"/>
      <c r="D119" s="6">
        <v>5</v>
      </c>
      <c r="E119" s="7">
        <f t="shared" si="6"/>
        <v>86.889999999999986</v>
      </c>
    </row>
    <row r="120" spans="1:5" ht="12" hidden="1" customHeight="1" x14ac:dyDescent="0.25">
      <c r="A120" s="5">
        <v>43767</v>
      </c>
      <c r="B120" s="8" t="s">
        <v>25</v>
      </c>
      <c r="C120" s="6"/>
      <c r="D120" s="6">
        <v>5</v>
      </c>
      <c r="E120" s="7">
        <f t="shared" si="6"/>
        <v>81.889999999999986</v>
      </c>
    </row>
    <row r="121" spans="1:5" ht="15" customHeight="1" x14ac:dyDescent="0.25">
      <c r="A121" s="9" t="s">
        <v>345</v>
      </c>
      <c r="B121" s="10"/>
      <c r="C121" s="11"/>
      <c r="D121" s="11"/>
      <c r="E121" s="12">
        <f t="shared" si="6"/>
        <v>81.889999999999986</v>
      </c>
    </row>
    <row r="122" spans="1:5" ht="15" customHeight="1" x14ac:dyDescent="0.25">
      <c r="A122" s="15">
        <v>44044</v>
      </c>
      <c r="B122" s="8" t="s">
        <v>90</v>
      </c>
      <c r="C122" s="6"/>
      <c r="D122" s="6">
        <v>39.57</v>
      </c>
      <c r="E122" s="7">
        <f t="shared" si="6"/>
        <v>42.319999999999986</v>
      </c>
    </row>
    <row r="123" spans="1:5" ht="15" customHeight="1" x14ac:dyDescent="0.25">
      <c r="A123" s="15">
        <v>44077</v>
      </c>
      <c r="B123" s="8" t="s">
        <v>346</v>
      </c>
      <c r="C123" s="6"/>
      <c r="D123" s="6">
        <v>125</v>
      </c>
      <c r="E123" s="7">
        <f t="shared" si="6"/>
        <v>-82.68</v>
      </c>
    </row>
    <row r="124" spans="1:5" ht="15" customHeight="1" x14ac:dyDescent="0.25">
      <c r="A124" s="15">
        <v>44089</v>
      </c>
      <c r="B124" s="8" t="s">
        <v>25</v>
      </c>
      <c r="C124" s="6"/>
      <c r="D124" s="6">
        <v>5</v>
      </c>
      <c r="E124" s="7">
        <f t="shared" ref="E124" si="7">E123+C124-D124</f>
        <v>-87.68</v>
      </c>
    </row>
    <row r="125" spans="1:5" ht="15" customHeight="1" x14ac:dyDescent="0.25">
      <c r="A125" s="15">
        <v>44159</v>
      </c>
      <c r="B125" s="8" t="s">
        <v>25</v>
      </c>
      <c r="C125" s="6"/>
      <c r="D125" s="6">
        <v>5</v>
      </c>
      <c r="E125" s="7">
        <f t="shared" ref="E125:E131" si="8">E124+C125-D125</f>
        <v>-92.68</v>
      </c>
    </row>
    <row r="126" spans="1:5" ht="15" customHeight="1" x14ac:dyDescent="0.25">
      <c r="A126" s="15">
        <v>44173</v>
      </c>
      <c r="B126" s="8" t="s">
        <v>351</v>
      </c>
      <c r="C126" s="6">
        <v>150</v>
      </c>
      <c r="D126" s="6"/>
      <c r="E126" s="7">
        <f t="shared" si="8"/>
        <v>57.319999999999993</v>
      </c>
    </row>
    <row r="127" spans="1:5" ht="15" customHeight="1" x14ac:dyDescent="0.25">
      <c r="A127" s="15">
        <v>44200</v>
      </c>
      <c r="B127" s="8" t="s">
        <v>62</v>
      </c>
      <c r="C127" s="6"/>
      <c r="D127" s="6">
        <v>25</v>
      </c>
      <c r="E127" s="7">
        <f t="shared" si="8"/>
        <v>32.319999999999993</v>
      </c>
    </row>
    <row r="128" spans="1:5" ht="15" customHeight="1" x14ac:dyDescent="0.25">
      <c r="A128" s="15">
        <v>44273</v>
      </c>
      <c r="B128" s="8" t="s">
        <v>55</v>
      </c>
      <c r="C128" s="6"/>
      <c r="D128" s="6">
        <v>25</v>
      </c>
      <c r="E128" s="7">
        <f t="shared" si="8"/>
        <v>7.3199999999999932</v>
      </c>
    </row>
    <row r="129" spans="1:5" ht="15" customHeight="1" x14ac:dyDescent="0.25">
      <c r="A129" s="9" t="s">
        <v>379</v>
      </c>
      <c r="B129" s="10"/>
      <c r="C129" s="11"/>
      <c r="D129" s="11"/>
      <c r="E129" s="12">
        <f t="shared" si="8"/>
        <v>7.3199999999999932</v>
      </c>
    </row>
    <row r="130" spans="1:5" ht="15" customHeight="1" x14ac:dyDescent="0.25">
      <c r="A130" s="15">
        <v>44409</v>
      </c>
      <c r="B130" s="8" t="s">
        <v>90</v>
      </c>
      <c r="C130" s="6"/>
      <c r="D130" s="6">
        <v>23.28</v>
      </c>
      <c r="E130" s="7">
        <f t="shared" si="8"/>
        <v>-15.960000000000008</v>
      </c>
    </row>
    <row r="131" spans="1:5" ht="15" customHeight="1" x14ac:dyDescent="0.25">
      <c r="A131" s="15">
        <v>44436</v>
      </c>
      <c r="B131" s="8" t="s">
        <v>385</v>
      </c>
      <c r="C131" s="6">
        <v>50</v>
      </c>
      <c r="D131" s="6"/>
      <c r="E131" s="7">
        <f t="shared" si="8"/>
        <v>34.039999999999992</v>
      </c>
    </row>
    <row r="132" spans="1:5" ht="15" customHeight="1" x14ac:dyDescent="0.25">
      <c r="A132" s="15">
        <v>44440</v>
      </c>
      <c r="B132" s="8" t="s">
        <v>384</v>
      </c>
      <c r="C132" s="6"/>
      <c r="D132" s="6">
        <v>125</v>
      </c>
      <c r="E132" s="7">
        <f t="shared" ref="E132:E133" si="9">E131+C132-D132</f>
        <v>-90.960000000000008</v>
      </c>
    </row>
    <row r="133" spans="1:5" ht="15" customHeight="1" x14ac:dyDescent="0.25">
      <c r="A133" s="15">
        <v>44460</v>
      </c>
      <c r="B133" t="s">
        <v>25</v>
      </c>
      <c r="C133" s="6"/>
      <c r="D133" s="6">
        <v>5</v>
      </c>
      <c r="E133" s="7">
        <f t="shared" si="9"/>
        <v>-95.960000000000008</v>
      </c>
    </row>
    <row r="134" spans="1:5" ht="15" customHeight="1" x14ac:dyDescent="0.25">
      <c r="C134" s="6"/>
      <c r="D134" s="6"/>
    </row>
    <row r="135" spans="1:5" ht="15" customHeight="1" x14ac:dyDescent="0.25">
      <c r="C135" s="6"/>
      <c r="D135" s="6"/>
    </row>
    <row r="136" spans="1:5" ht="15" customHeight="1" x14ac:dyDescent="0.25">
      <c r="C136" s="6"/>
      <c r="D136" s="6"/>
    </row>
    <row r="137" spans="1:5" ht="15" customHeight="1" x14ac:dyDescent="0.25">
      <c r="C137" s="6"/>
      <c r="D137" s="6"/>
    </row>
    <row r="138" spans="1:5" ht="15" customHeight="1" x14ac:dyDescent="0.25">
      <c r="C138" s="6"/>
      <c r="D138" s="6"/>
    </row>
    <row r="139" spans="1:5" ht="15" customHeight="1" x14ac:dyDescent="0.25">
      <c r="C139" s="6"/>
      <c r="D139" s="6"/>
    </row>
    <row r="140" spans="1:5" ht="15" customHeight="1" x14ac:dyDescent="0.25">
      <c r="C140" s="6"/>
      <c r="D140" s="6"/>
    </row>
    <row r="141" spans="1:5" ht="15" customHeight="1" x14ac:dyDescent="0.25">
      <c r="C141" s="6"/>
      <c r="D141" s="6"/>
    </row>
    <row r="142" spans="1:5" ht="15" customHeight="1" x14ac:dyDescent="0.25">
      <c r="C142" s="6"/>
      <c r="D142" s="6"/>
    </row>
    <row r="143" spans="1:5" ht="15" customHeight="1" x14ac:dyDescent="0.25">
      <c r="C143" s="6"/>
      <c r="D143" s="6"/>
    </row>
    <row r="144" spans="1:5" ht="15" customHeight="1" x14ac:dyDescent="0.25">
      <c r="C144" s="6"/>
      <c r="D144" s="6"/>
    </row>
    <row r="145" spans="3:4" ht="15" customHeight="1" x14ac:dyDescent="0.25">
      <c r="C145" s="6"/>
      <c r="D145" s="6"/>
    </row>
    <row r="146" spans="3:4" ht="15" customHeight="1" x14ac:dyDescent="0.25">
      <c r="C146" s="6"/>
      <c r="D146" s="6"/>
    </row>
    <row r="147" spans="3:4" ht="15" customHeight="1" x14ac:dyDescent="0.25">
      <c r="C147" s="6"/>
      <c r="D147" s="6"/>
    </row>
    <row r="148" spans="3:4" ht="15" customHeight="1" x14ac:dyDescent="0.25">
      <c r="C148" s="6"/>
      <c r="D148" s="6"/>
    </row>
    <row r="149" spans="3:4" ht="15" customHeight="1" x14ac:dyDescent="0.25">
      <c r="C149" s="6"/>
      <c r="D149" s="6"/>
    </row>
    <row r="150" spans="3:4" ht="15" customHeight="1" x14ac:dyDescent="0.25">
      <c r="C150" s="6"/>
      <c r="D150" s="6"/>
    </row>
    <row r="151" spans="3:4" ht="15" customHeight="1" x14ac:dyDescent="0.25">
      <c r="C151" s="6"/>
      <c r="D151" s="6"/>
    </row>
    <row r="152" spans="3:4" ht="15" customHeight="1" x14ac:dyDescent="0.25">
      <c r="C152" s="6"/>
      <c r="D152" s="6"/>
    </row>
    <row r="153" spans="3:4" ht="15" customHeight="1" x14ac:dyDescent="0.25">
      <c r="C153" s="6"/>
      <c r="D153" s="6"/>
    </row>
    <row r="154" spans="3:4" ht="15" customHeight="1" x14ac:dyDescent="0.25">
      <c r="C154" s="6"/>
      <c r="D154" s="6"/>
    </row>
    <row r="155" spans="3:4" ht="15" customHeight="1" x14ac:dyDescent="0.25">
      <c r="C155" s="6"/>
      <c r="D155" s="6"/>
    </row>
    <row r="156" spans="3:4" ht="15" customHeight="1" x14ac:dyDescent="0.25">
      <c r="C156" s="6"/>
      <c r="D156" s="6"/>
    </row>
    <row r="157" spans="3:4" ht="15" customHeight="1" x14ac:dyDescent="0.25">
      <c r="C157" s="6"/>
      <c r="D157" s="6"/>
    </row>
    <row r="158" spans="3:4" ht="15" customHeight="1" x14ac:dyDescent="0.25">
      <c r="C158" s="6"/>
      <c r="D158" s="6"/>
    </row>
    <row r="159" spans="3:4" ht="15" customHeight="1" x14ac:dyDescent="0.25">
      <c r="C159" s="6"/>
      <c r="D159" s="6"/>
    </row>
    <row r="160" spans="3:4" ht="15" customHeight="1" x14ac:dyDescent="0.25">
      <c r="C160" s="6"/>
      <c r="D160" s="6"/>
    </row>
    <row r="161" spans="3:4" ht="15" customHeight="1" x14ac:dyDescent="0.25">
      <c r="C161" s="6"/>
      <c r="D161" s="6"/>
    </row>
    <row r="162" spans="3:4" ht="15" customHeight="1" x14ac:dyDescent="0.25">
      <c r="C162" s="6"/>
      <c r="D162" s="6"/>
    </row>
    <row r="163" spans="3:4" ht="15" customHeight="1" x14ac:dyDescent="0.25">
      <c r="C163" s="6"/>
      <c r="D163" s="6"/>
    </row>
    <row r="164" spans="3:4" ht="15" customHeight="1" x14ac:dyDescent="0.25">
      <c r="C164" s="6"/>
      <c r="D164" s="6"/>
    </row>
    <row r="165" spans="3:4" ht="15" customHeight="1" x14ac:dyDescent="0.25">
      <c r="C165" s="6"/>
      <c r="D165" s="6"/>
    </row>
    <row r="166" spans="3:4" ht="15" customHeight="1" x14ac:dyDescent="0.25">
      <c r="C166" s="6"/>
      <c r="D166" s="6"/>
    </row>
    <row r="167" spans="3:4" ht="15" customHeight="1" x14ac:dyDescent="0.25">
      <c r="C167" s="6"/>
      <c r="D167" s="6"/>
    </row>
    <row r="168" spans="3:4" ht="15" customHeight="1" x14ac:dyDescent="0.25">
      <c r="C168" s="6"/>
      <c r="D168" s="6"/>
    </row>
    <row r="169" spans="3:4" ht="15" customHeight="1" x14ac:dyDescent="0.25">
      <c r="C169" s="6"/>
      <c r="D169" s="6"/>
    </row>
    <row r="170" spans="3:4" ht="15" customHeight="1" x14ac:dyDescent="0.25">
      <c r="C170" s="6"/>
      <c r="D170" s="6"/>
    </row>
    <row r="171" spans="3:4" ht="15" customHeight="1" x14ac:dyDescent="0.25">
      <c r="C171" s="6"/>
      <c r="D171" s="6"/>
    </row>
    <row r="172" spans="3:4" ht="15" customHeight="1" x14ac:dyDescent="0.25">
      <c r="C172" s="6"/>
      <c r="D172" s="6"/>
    </row>
    <row r="173" spans="3:4" ht="15" customHeight="1" x14ac:dyDescent="0.25">
      <c r="C173" s="6"/>
      <c r="D173" s="6"/>
    </row>
    <row r="174" spans="3:4" ht="15" customHeight="1" x14ac:dyDescent="0.25">
      <c r="C174" s="6"/>
      <c r="D174" s="6"/>
    </row>
    <row r="175" spans="3:4" ht="15" customHeight="1" x14ac:dyDescent="0.25">
      <c r="C175" s="6"/>
      <c r="D175" s="6"/>
    </row>
    <row r="176" spans="3:4" ht="15" customHeight="1" x14ac:dyDescent="0.25">
      <c r="C176" s="6"/>
      <c r="D176" s="6"/>
    </row>
    <row r="177" spans="3:4" ht="15" customHeight="1" x14ac:dyDescent="0.25">
      <c r="C177" s="6"/>
      <c r="D177" s="6"/>
    </row>
    <row r="178" spans="3:4" ht="15" customHeight="1" x14ac:dyDescent="0.25">
      <c r="C178" s="6"/>
      <c r="D178" s="6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5"/>
  <sheetViews>
    <sheetView workbookViewId="0">
      <pane ySplit="1" topLeftCell="A2" activePane="bottomLeft" state="frozen"/>
      <selection activeCell="C1" sqref="C1"/>
      <selection pane="bottomLeft" activeCell="C210" sqref="C210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37408</v>
      </c>
      <c r="B2" t="s">
        <v>5</v>
      </c>
      <c r="C2" s="6"/>
      <c r="D2" s="6"/>
      <c r="E2" s="7">
        <v>100</v>
      </c>
    </row>
    <row r="3" spans="1:11" ht="12" hidden="1" customHeight="1" x14ac:dyDescent="0.25">
      <c r="A3" s="5">
        <v>37494</v>
      </c>
      <c r="B3" t="s">
        <v>6</v>
      </c>
      <c r="C3" s="6"/>
      <c r="D3" s="6">
        <v>100</v>
      </c>
      <c r="E3" s="7">
        <f t="shared" ref="E3:E54" si="0">E2+C3-D3</f>
        <v>0</v>
      </c>
    </row>
    <row r="4" spans="1:11" ht="12" hidden="1" customHeight="1" x14ac:dyDescent="0.25">
      <c r="A4" s="5">
        <v>37592</v>
      </c>
      <c r="B4" t="s">
        <v>229</v>
      </c>
      <c r="C4" s="6">
        <v>25</v>
      </c>
      <c r="D4" s="6"/>
      <c r="E4" s="7">
        <f t="shared" si="0"/>
        <v>25</v>
      </c>
    </row>
    <row r="5" spans="1:11" ht="12" hidden="1" customHeight="1" x14ac:dyDescent="0.25">
      <c r="A5" s="5">
        <v>37613</v>
      </c>
      <c r="B5" t="s">
        <v>230</v>
      </c>
      <c r="C5" s="6">
        <v>300</v>
      </c>
      <c r="D5" s="6"/>
      <c r="E5" s="7">
        <f t="shared" si="0"/>
        <v>325</v>
      </c>
    </row>
    <row r="6" spans="1:11" ht="12" hidden="1" customHeight="1" x14ac:dyDescent="0.25">
      <c r="A6" s="5">
        <v>37855</v>
      </c>
      <c r="B6" t="s">
        <v>8</v>
      </c>
      <c r="C6" s="6"/>
      <c r="D6" s="6">
        <v>100</v>
      </c>
      <c r="E6" s="7">
        <f t="shared" si="0"/>
        <v>225</v>
      </c>
    </row>
    <row r="7" spans="1:11" ht="12" hidden="1" customHeight="1" x14ac:dyDescent="0.25">
      <c r="A7" s="5">
        <v>37957</v>
      </c>
      <c r="B7" t="s">
        <v>12</v>
      </c>
      <c r="C7" s="6">
        <v>10</v>
      </c>
      <c r="D7" s="6"/>
      <c r="E7" s="7">
        <f t="shared" si="0"/>
        <v>235</v>
      </c>
    </row>
    <row r="8" spans="1:11" ht="12" hidden="1" customHeight="1" x14ac:dyDescent="0.25">
      <c r="A8" s="5">
        <v>38227</v>
      </c>
      <c r="B8" t="s">
        <v>15</v>
      </c>
      <c r="C8" s="6"/>
      <c r="D8" s="6">
        <v>100</v>
      </c>
      <c r="E8" s="7">
        <f t="shared" si="0"/>
        <v>135</v>
      </c>
    </row>
    <row r="9" spans="1:11" ht="12" hidden="1" customHeight="1" x14ac:dyDescent="0.25">
      <c r="A9" s="5">
        <v>38328</v>
      </c>
      <c r="B9" t="s">
        <v>231</v>
      </c>
      <c r="C9" s="6">
        <v>150</v>
      </c>
      <c r="D9" s="6"/>
      <c r="E9" s="7">
        <f t="shared" si="0"/>
        <v>285</v>
      </c>
    </row>
    <row r="10" spans="1:11" ht="12" hidden="1" customHeight="1" x14ac:dyDescent="0.25">
      <c r="A10" s="5">
        <v>38330</v>
      </c>
      <c r="B10" t="s">
        <v>16</v>
      </c>
      <c r="C10" s="6"/>
      <c r="D10" s="6">
        <v>10</v>
      </c>
      <c r="E10" s="7">
        <f t="shared" si="0"/>
        <v>275</v>
      </c>
    </row>
    <row r="11" spans="1:11" ht="12" hidden="1" customHeight="1" x14ac:dyDescent="0.25">
      <c r="A11" s="5">
        <v>38349</v>
      </c>
      <c r="B11" t="s">
        <v>232</v>
      </c>
      <c r="C11" s="6">
        <v>100</v>
      </c>
      <c r="D11" s="6"/>
      <c r="E11" s="7">
        <f t="shared" si="0"/>
        <v>375</v>
      </c>
    </row>
    <row r="12" spans="1:11" ht="12" hidden="1" customHeight="1" x14ac:dyDescent="0.25">
      <c r="A12" s="5">
        <v>38591</v>
      </c>
      <c r="B12" t="s">
        <v>18</v>
      </c>
      <c r="C12" s="6"/>
      <c r="D12" s="6">
        <v>100</v>
      </c>
      <c r="E12" s="7">
        <f t="shared" si="0"/>
        <v>275</v>
      </c>
    </row>
    <row r="13" spans="1:11" ht="12" hidden="1" customHeight="1" x14ac:dyDescent="0.25">
      <c r="A13" s="5">
        <v>38608</v>
      </c>
      <c r="B13" t="s">
        <v>16</v>
      </c>
      <c r="C13" s="6"/>
      <c r="D13" s="6">
        <v>2</v>
      </c>
      <c r="E13" s="7">
        <f t="shared" si="0"/>
        <v>273</v>
      </c>
    </row>
    <row r="14" spans="1:11" ht="12" hidden="1" customHeight="1" x14ac:dyDescent="0.25">
      <c r="A14" s="5">
        <v>38608</v>
      </c>
      <c r="B14" t="s">
        <v>16</v>
      </c>
      <c r="C14" s="6"/>
      <c r="D14" s="6">
        <v>2</v>
      </c>
      <c r="E14" s="7">
        <f t="shared" si="0"/>
        <v>271</v>
      </c>
    </row>
    <row r="15" spans="1:11" ht="12" hidden="1" customHeight="1" x14ac:dyDescent="0.25">
      <c r="A15" s="5">
        <v>38622</v>
      </c>
      <c r="B15" t="s">
        <v>16</v>
      </c>
      <c r="C15" s="6"/>
      <c r="D15" s="6">
        <v>2</v>
      </c>
      <c r="E15" s="7">
        <f t="shared" si="0"/>
        <v>269</v>
      </c>
    </row>
    <row r="16" spans="1:11" ht="12" hidden="1" customHeight="1" x14ac:dyDescent="0.25">
      <c r="A16" s="5">
        <v>38631</v>
      </c>
      <c r="B16" t="s">
        <v>16</v>
      </c>
      <c r="C16" s="6"/>
      <c r="D16" s="6">
        <v>2</v>
      </c>
      <c r="E16" s="7">
        <f t="shared" si="0"/>
        <v>267</v>
      </c>
    </row>
    <row r="17" spans="1:5" ht="12" hidden="1" customHeight="1" x14ac:dyDescent="0.25">
      <c r="A17" s="5">
        <v>38639</v>
      </c>
      <c r="B17" t="s">
        <v>16</v>
      </c>
      <c r="C17" s="6"/>
      <c r="D17" s="6">
        <v>2</v>
      </c>
      <c r="E17" s="7">
        <f t="shared" si="0"/>
        <v>265</v>
      </c>
    </row>
    <row r="18" spans="1:5" ht="12" hidden="1" customHeight="1" x14ac:dyDescent="0.25">
      <c r="A18" s="5">
        <v>38643</v>
      </c>
      <c r="B18" t="s">
        <v>16</v>
      </c>
      <c r="C18" s="6"/>
      <c r="D18" s="6">
        <v>2</v>
      </c>
      <c r="E18" s="7">
        <f t="shared" si="0"/>
        <v>263</v>
      </c>
    </row>
    <row r="19" spans="1:5" ht="12" hidden="1" customHeight="1" x14ac:dyDescent="0.25">
      <c r="A19" s="5">
        <v>38652</v>
      </c>
      <c r="B19" t="s">
        <v>16</v>
      </c>
      <c r="C19" s="6"/>
      <c r="D19" s="6">
        <v>2</v>
      </c>
      <c r="E19" s="7">
        <f t="shared" si="0"/>
        <v>261</v>
      </c>
    </row>
    <row r="20" spans="1:5" ht="12" hidden="1" customHeight="1" x14ac:dyDescent="0.25">
      <c r="A20" s="5">
        <v>38659</v>
      </c>
      <c r="B20" t="s">
        <v>16</v>
      </c>
      <c r="C20" s="6"/>
      <c r="D20" s="6">
        <v>2</v>
      </c>
      <c r="E20" s="7">
        <f t="shared" si="0"/>
        <v>259</v>
      </c>
    </row>
    <row r="21" spans="1:5" ht="12" hidden="1" customHeight="1" x14ac:dyDescent="0.25">
      <c r="A21" s="5">
        <v>38664</v>
      </c>
      <c r="B21" t="s">
        <v>25</v>
      </c>
      <c r="C21" s="6"/>
      <c r="D21" s="6">
        <v>2.5</v>
      </c>
      <c r="E21" s="7">
        <f t="shared" si="0"/>
        <v>256.5</v>
      </c>
    </row>
    <row r="22" spans="1:5" ht="12" hidden="1" customHeight="1" x14ac:dyDescent="0.25">
      <c r="A22" s="5">
        <v>38666</v>
      </c>
      <c r="B22" t="s">
        <v>16</v>
      </c>
      <c r="C22" s="6"/>
      <c r="D22" s="6">
        <v>4</v>
      </c>
      <c r="E22" s="7">
        <f t="shared" si="0"/>
        <v>252.5</v>
      </c>
    </row>
    <row r="23" spans="1:5" ht="12" hidden="1" customHeight="1" x14ac:dyDescent="0.25">
      <c r="A23" s="5">
        <v>38671</v>
      </c>
      <c r="B23" t="s">
        <v>16</v>
      </c>
      <c r="C23" s="6">
        <v>29.81</v>
      </c>
      <c r="D23" s="6"/>
      <c r="E23" s="7">
        <f t="shared" si="0"/>
        <v>282.31</v>
      </c>
    </row>
    <row r="24" spans="1:5" ht="12" hidden="1" customHeight="1" x14ac:dyDescent="0.25">
      <c r="A24" s="5">
        <v>38675</v>
      </c>
      <c r="B24" t="s">
        <v>16</v>
      </c>
      <c r="C24" s="6"/>
      <c r="D24" s="6">
        <v>5</v>
      </c>
      <c r="E24" s="7">
        <f t="shared" si="0"/>
        <v>277.31</v>
      </c>
    </row>
    <row r="25" spans="1:5" ht="12" hidden="1" customHeight="1" x14ac:dyDescent="0.25">
      <c r="A25" s="5">
        <v>38679</v>
      </c>
      <c r="B25" t="s">
        <v>16</v>
      </c>
      <c r="C25" s="6"/>
      <c r="D25" s="6">
        <v>4</v>
      </c>
      <c r="E25" s="7">
        <f t="shared" si="0"/>
        <v>273.31</v>
      </c>
    </row>
    <row r="26" spans="1:5" ht="12" hidden="1" customHeight="1" x14ac:dyDescent="0.25">
      <c r="A26" s="5">
        <v>38686</v>
      </c>
      <c r="B26" t="s">
        <v>16</v>
      </c>
      <c r="C26" s="6"/>
      <c r="D26" s="6">
        <v>10</v>
      </c>
      <c r="E26" s="7">
        <f t="shared" si="0"/>
        <v>263.31</v>
      </c>
    </row>
    <row r="27" spans="1:5" ht="12" hidden="1" customHeight="1" x14ac:dyDescent="0.25">
      <c r="A27" s="5">
        <v>38692</v>
      </c>
      <c r="B27" t="s">
        <v>233</v>
      </c>
      <c r="C27" s="6">
        <v>150</v>
      </c>
      <c r="D27" s="6"/>
      <c r="E27" s="7">
        <f t="shared" si="0"/>
        <v>413.31</v>
      </c>
    </row>
    <row r="28" spans="1:5" ht="12" hidden="1" customHeight="1" x14ac:dyDescent="0.25">
      <c r="A28" s="5">
        <v>38696</v>
      </c>
      <c r="B28" t="s">
        <v>16</v>
      </c>
      <c r="C28" s="6"/>
      <c r="D28" s="6">
        <v>5</v>
      </c>
      <c r="E28" s="7">
        <f t="shared" si="0"/>
        <v>408.31</v>
      </c>
    </row>
    <row r="29" spans="1:5" ht="12" hidden="1" customHeight="1" x14ac:dyDescent="0.25">
      <c r="A29" s="5">
        <v>38700</v>
      </c>
      <c r="B29" t="s">
        <v>16</v>
      </c>
      <c r="C29" s="6"/>
      <c r="D29" s="6">
        <v>15</v>
      </c>
      <c r="E29" s="7">
        <f t="shared" si="0"/>
        <v>393.31</v>
      </c>
    </row>
    <row r="30" spans="1:5" ht="12" hidden="1" customHeight="1" x14ac:dyDescent="0.25">
      <c r="A30" s="5">
        <v>38706</v>
      </c>
      <c r="B30" t="s">
        <v>16</v>
      </c>
      <c r="C30" s="6">
        <v>16.88</v>
      </c>
      <c r="D30" s="6"/>
      <c r="E30" s="7">
        <f t="shared" si="0"/>
        <v>410.19</v>
      </c>
    </row>
    <row r="31" spans="1:5" ht="12" hidden="1" customHeight="1" x14ac:dyDescent="0.25">
      <c r="A31" s="5">
        <v>38713</v>
      </c>
      <c r="B31" t="s">
        <v>234</v>
      </c>
      <c r="C31" s="6">
        <v>300</v>
      </c>
      <c r="D31" s="6"/>
      <c r="E31" s="7">
        <f t="shared" si="0"/>
        <v>710.19</v>
      </c>
    </row>
    <row r="32" spans="1:5" ht="12" hidden="1" customHeight="1" x14ac:dyDescent="0.25">
      <c r="A32" s="5">
        <v>38713</v>
      </c>
      <c r="B32" t="s">
        <v>235</v>
      </c>
      <c r="C32" s="6"/>
      <c r="D32" s="6">
        <v>400</v>
      </c>
      <c r="E32" s="7">
        <f t="shared" si="0"/>
        <v>310.19000000000005</v>
      </c>
    </row>
    <row r="33" spans="1:5" ht="12" hidden="1" customHeight="1" x14ac:dyDescent="0.25">
      <c r="A33" s="5" t="s">
        <v>23</v>
      </c>
      <c r="C33" s="6"/>
      <c r="D33" s="6"/>
      <c r="E33" s="7">
        <f t="shared" si="0"/>
        <v>310.19000000000005</v>
      </c>
    </row>
    <row r="34" spans="1:5" ht="12" hidden="1" customHeight="1" x14ac:dyDescent="0.25">
      <c r="A34" s="5">
        <v>38956</v>
      </c>
      <c r="B34" t="s">
        <v>24</v>
      </c>
      <c r="C34" s="6"/>
      <c r="D34" s="6">
        <v>100</v>
      </c>
      <c r="E34" s="7">
        <f t="shared" si="0"/>
        <v>210.19000000000005</v>
      </c>
    </row>
    <row r="35" spans="1:5" ht="12" hidden="1" customHeight="1" x14ac:dyDescent="0.25">
      <c r="A35" s="5">
        <v>38964</v>
      </c>
      <c r="B35" t="s">
        <v>16</v>
      </c>
      <c r="C35" s="6"/>
      <c r="D35" s="6">
        <v>2</v>
      </c>
      <c r="E35" s="7">
        <f t="shared" si="0"/>
        <v>208.19000000000005</v>
      </c>
    </row>
    <row r="36" spans="1:5" ht="12" hidden="1" customHeight="1" x14ac:dyDescent="0.25">
      <c r="A36" s="5">
        <v>38972</v>
      </c>
      <c r="B36" t="s">
        <v>16</v>
      </c>
      <c r="C36" s="6"/>
      <c r="D36" s="6">
        <v>5</v>
      </c>
      <c r="E36" s="7">
        <f t="shared" si="0"/>
        <v>203.19000000000005</v>
      </c>
    </row>
    <row r="37" spans="1:5" ht="12" hidden="1" customHeight="1" x14ac:dyDescent="0.25">
      <c r="A37" s="5">
        <v>38983</v>
      </c>
      <c r="B37" t="s">
        <v>16</v>
      </c>
      <c r="C37" s="6"/>
      <c r="D37" s="6">
        <v>4</v>
      </c>
      <c r="E37" s="7">
        <f t="shared" si="0"/>
        <v>199.19000000000005</v>
      </c>
    </row>
    <row r="38" spans="1:5" ht="12" hidden="1" customHeight="1" x14ac:dyDescent="0.25">
      <c r="A38" s="5">
        <v>38987</v>
      </c>
      <c r="B38" t="s">
        <v>16</v>
      </c>
      <c r="C38" s="6"/>
      <c r="D38" s="6">
        <v>5</v>
      </c>
      <c r="E38" s="7">
        <f t="shared" si="0"/>
        <v>194.19000000000005</v>
      </c>
    </row>
    <row r="39" spans="1:5" ht="12" hidden="1" customHeight="1" x14ac:dyDescent="0.25">
      <c r="A39" s="5">
        <v>38993</v>
      </c>
      <c r="B39" t="s">
        <v>16</v>
      </c>
      <c r="C39" s="6"/>
      <c r="D39" s="6">
        <v>5</v>
      </c>
      <c r="E39" s="7">
        <f t="shared" si="0"/>
        <v>189.19000000000005</v>
      </c>
    </row>
    <row r="40" spans="1:5" ht="12" hidden="1" customHeight="1" x14ac:dyDescent="0.25">
      <c r="A40" s="5">
        <v>39000</v>
      </c>
      <c r="B40" t="s">
        <v>16</v>
      </c>
      <c r="C40" s="6">
        <v>39.549999999999997</v>
      </c>
      <c r="D40" s="6"/>
      <c r="E40" s="7">
        <f t="shared" si="0"/>
        <v>228.74000000000007</v>
      </c>
    </row>
    <row r="41" spans="1:5" ht="12" hidden="1" customHeight="1" x14ac:dyDescent="0.25">
      <c r="A41" s="5">
        <v>39004</v>
      </c>
      <c r="B41" t="s">
        <v>16</v>
      </c>
      <c r="C41" s="6"/>
      <c r="D41" s="6">
        <v>2</v>
      </c>
      <c r="E41" s="7">
        <f t="shared" si="0"/>
        <v>226.74000000000007</v>
      </c>
    </row>
    <row r="42" spans="1:5" ht="12" hidden="1" customHeight="1" x14ac:dyDescent="0.25">
      <c r="A42" s="5">
        <v>39011</v>
      </c>
      <c r="B42" t="s">
        <v>16</v>
      </c>
      <c r="C42" s="6"/>
      <c r="D42" s="6">
        <v>10</v>
      </c>
      <c r="E42" s="7">
        <f t="shared" si="0"/>
        <v>216.74000000000007</v>
      </c>
    </row>
    <row r="43" spans="1:5" ht="12" hidden="1" customHeight="1" x14ac:dyDescent="0.25">
      <c r="A43" s="5">
        <v>39016</v>
      </c>
      <c r="B43" t="s">
        <v>16</v>
      </c>
      <c r="C43" s="6"/>
      <c r="D43" s="6">
        <v>4</v>
      </c>
      <c r="E43" s="7">
        <f t="shared" si="0"/>
        <v>212.74000000000007</v>
      </c>
    </row>
    <row r="44" spans="1:5" ht="12" hidden="1" customHeight="1" x14ac:dyDescent="0.25">
      <c r="A44" s="5">
        <v>39025</v>
      </c>
      <c r="B44" t="s">
        <v>16</v>
      </c>
      <c r="C44" s="6"/>
      <c r="D44" s="6">
        <v>5</v>
      </c>
      <c r="E44" s="7">
        <f t="shared" si="0"/>
        <v>207.74000000000007</v>
      </c>
    </row>
    <row r="45" spans="1:5" ht="12" hidden="1" customHeight="1" x14ac:dyDescent="0.25">
      <c r="A45" s="5">
        <v>39032</v>
      </c>
      <c r="B45" t="s">
        <v>16</v>
      </c>
      <c r="C45" s="6"/>
      <c r="D45" s="6">
        <v>4</v>
      </c>
      <c r="E45" s="7">
        <f t="shared" si="0"/>
        <v>203.74000000000007</v>
      </c>
    </row>
    <row r="46" spans="1:5" ht="12" hidden="1" customHeight="1" x14ac:dyDescent="0.25">
      <c r="A46" s="5">
        <v>39035</v>
      </c>
      <c r="B46" t="s">
        <v>16</v>
      </c>
      <c r="C46" s="6"/>
      <c r="D46" s="6">
        <v>5</v>
      </c>
      <c r="E46" s="7">
        <f t="shared" si="0"/>
        <v>198.74000000000007</v>
      </c>
    </row>
    <row r="47" spans="1:5" ht="12" hidden="1" customHeight="1" x14ac:dyDescent="0.25">
      <c r="A47" s="5">
        <v>39042</v>
      </c>
      <c r="B47" t="s">
        <v>16</v>
      </c>
      <c r="C47" s="6"/>
      <c r="D47" s="6">
        <v>10</v>
      </c>
      <c r="E47" s="7">
        <f t="shared" si="0"/>
        <v>188.74000000000007</v>
      </c>
    </row>
    <row r="48" spans="1:5" ht="12" hidden="1" customHeight="1" x14ac:dyDescent="0.25">
      <c r="A48" s="5">
        <v>39056</v>
      </c>
      <c r="B48" t="s">
        <v>236</v>
      </c>
      <c r="C48" s="6">
        <v>150</v>
      </c>
      <c r="D48" s="6"/>
      <c r="E48" s="7">
        <f t="shared" si="0"/>
        <v>338.74000000000007</v>
      </c>
    </row>
    <row r="49" spans="1:5" ht="12" hidden="1" customHeight="1" x14ac:dyDescent="0.25">
      <c r="A49" s="5">
        <v>39063</v>
      </c>
      <c r="B49" t="s">
        <v>16</v>
      </c>
      <c r="C49" s="6"/>
      <c r="D49" s="6">
        <v>10</v>
      </c>
      <c r="E49" s="7">
        <f t="shared" si="0"/>
        <v>328.74000000000007</v>
      </c>
    </row>
    <row r="50" spans="1:5" ht="12" hidden="1" customHeight="1" x14ac:dyDescent="0.25">
      <c r="A50" s="5">
        <v>39070</v>
      </c>
      <c r="B50" t="s">
        <v>16</v>
      </c>
      <c r="C50" s="6">
        <v>18</v>
      </c>
      <c r="D50" s="6"/>
      <c r="E50" s="7">
        <f t="shared" si="0"/>
        <v>346.74000000000007</v>
      </c>
    </row>
    <row r="51" spans="1:5" ht="12" hidden="1" customHeight="1" x14ac:dyDescent="0.25">
      <c r="A51" s="5">
        <v>39071</v>
      </c>
      <c r="B51" t="s">
        <v>16</v>
      </c>
      <c r="C51" s="6"/>
      <c r="D51" s="6">
        <v>10</v>
      </c>
      <c r="E51" s="7">
        <f t="shared" si="0"/>
        <v>336.74000000000007</v>
      </c>
    </row>
    <row r="52" spans="1:5" ht="12" hidden="1" customHeight="1" x14ac:dyDescent="0.25">
      <c r="A52" s="5">
        <v>39077</v>
      </c>
      <c r="B52" t="s">
        <v>16</v>
      </c>
      <c r="C52" s="6">
        <v>45.6</v>
      </c>
      <c r="D52" s="6"/>
      <c r="E52" s="7">
        <f t="shared" si="0"/>
        <v>382.34000000000009</v>
      </c>
    </row>
    <row r="53" spans="1:5" ht="12" hidden="1" customHeight="1" x14ac:dyDescent="0.25">
      <c r="A53" s="5">
        <v>39077</v>
      </c>
      <c r="B53" t="s">
        <v>237</v>
      </c>
      <c r="C53" s="6">
        <v>300</v>
      </c>
      <c r="D53" s="6"/>
      <c r="E53" s="7">
        <f t="shared" si="0"/>
        <v>682.34000000000015</v>
      </c>
    </row>
    <row r="54" spans="1:5" ht="12" hidden="1" customHeight="1" x14ac:dyDescent="0.25">
      <c r="A54" s="5">
        <v>39079</v>
      </c>
      <c r="B54" t="s">
        <v>235</v>
      </c>
      <c r="C54" s="6"/>
      <c r="D54" s="6">
        <v>375</v>
      </c>
      <c r="E54" s="7">
        <f t="shared" si="0"/>
        <v>307.34000000000015</v>
      </c>
    </row>
    <row r="55" spans="1:5" ht="12" hidden="1" customHeight="1" x14ac:dyDescent="0.25">
      <c r="A55" s="5" t="s">
        <v>27</v>
      </c>
      <c r="C55" s="6"/>
      <c r="D55" s="6"/>
      <c r="E55" s="7">
        <f>E54</f>
        <v>307.34000000000015</v>
      </c>
    </row>
    <row r="56" spans="1:5" ht="12" hidden="1" customHeight="1" x14ac:dyDescent="0.25">
      <c r="A56" s="5">
        <v>39319</v>
      </c>
      <c r="B56" t="s">
        <v>28</v>
      </c>
      <c r="C56" s="6"/>
      <c r="D56" s="6">
        <v>100</v>
      </c>
      <c r="E56" s="7">
        <f t="shared" ref="E56:E74" si="1">E55+C56-D56</f>
        <v>207.34000000000015</v>
      </c>
    </row>
    <row r="57" spans="1:5" ht="12" hidden="1" customHeight="1" x14ac:dyDescent="0.25">
      <c r="A57" s="5">
        <v>39336</v>
      </c>
      <c r="B57" t="s">
        <v>238</v>
      </c>
      <c r="C57" s="6"/>
      <c r="D57" s="6">
        <v>5</v>
      </c>
      <c r="E57" s="7">
        <f t="shared" si="1"/>
        <v>202.34000000000015</v>
      </c>
    </row>
    <row r="58" spans="1:5" ht="12" hidden="1" customHeight="1" x14ac:dyDescent="0.25">
      <c r="A58" s="5">
        <v>39339</v>
      </c>
      <c r="B58" t="s">
        <v>16</v>
      </c>
      <c r="C58" s="6"/>
      <c r="D58" s="6">
        <v>5</v>
      </c>
      <c r="E58" s="7">
        <f t="shared" si="1"/>
        <v>197.34000000000015</v>
      </c>
    </row>
    <row r="59" spans="1:5" ht="12" hidden="1" customHeight="1" x14ac:dyDescent="0.25">
      <c r="A59" s="5">
        <v>39345</v>
      </c>
      <c r="B59" t="s">
        <v>16</v>
      </c>
      <c r="C59" s="6"/>
      <c r="D59" s="6">
        <v>2</v>
      </c>
      <c r="E59" s="7">
        <f t="shared" si="1"/>
        <v>195.34000000000015</v>
      </c>
    </row>
    <row r="60" spans="1:5" ht="12" hidden="1" customHeight="1" x14ac:dyDescent="0.25">
      <c r="A60" s="5">
        <v>39345</v>
      </c>
      <c r="B60" t="s">
        <v>25</v>
      </c>
      <c r="C60" s="6"/>
      <c r="D60" s="6">
        <v>5</v>
      </c>
      <c r="E60" s="7">
        <f t="shared" si="1"/>
        <v>190.34000000000015</v>
      </c>
    </row>
    <row r="61" spans="1:5" ht="12" hidden="1" customHeight="1" x14ac:dyDescent="0.25">
      <c r="A61" s="5">
        <v>39352</v>
      </c>
      <c r="B61" t="s">
        <v>16</v>
      </c>
      <c r="C61" s="6"/>
      <c r="D61" s="6">
        <v>5</v>
      </c>
      <c r="E61" s="7">
        <f t="shared" si="1"/>
        <v>185.34000000000015</v>
      </c>
    </row>
    <row r="62" spans="1:5" ht="12" hidden="1" customHeight="1" x14ac:dyDescent="0.25">
      <c r="A62" s="5">
        <v>39357</v>
      </c>
      <c r="B62" t="s">
        <v>25</v>
      </c>
      <c r="C62" s="6"/>
      <c r="D62" s="6">
        <v>5</v>
      </c>
      <c r="E62" s="7">
        <f t="shared" si="1"/>
        <v>180.34000000000015</v>
      </c>
    </row>
    <row r="63" spans="1:5" ht="12" hidden="1" customHeight="1" x14ac:dyDescent="0.25">
      <c r="A63" s="5">
        <v>39361</v>
      </c>
      <c r="B63" t="s">
        <v>16</v>
      </c>
      <c r="C63" s="6"/>
      <c r="D63" s="6">
        <v>5</v>
      </c>
      <c r="E63" s="7">
        <f t="shared" si="1"/>
        <v>175.34000000000015</v>
      </c>
    </row>
    <row r="64" spans="1:5" ht="12" hidden="1" customHeight="1" x14ac:dyDescent="0.25">
      <c r="A64" s="5">
        <v>39366</v>
      </c>
      <c r="B64" t="s">
        <v>16</v>
      </c>
      <c r="C64" s="6"/>
      <c r="D64" s="6">
        <v>5</v>
      </c>
      <c r="E64" s="7">
        <f t="shared" si="1"/>
        <v>170.34000000000015</v>
      </c>
    </row>
    <row r="65" spans="1:5" ht="12" hidden="1" customHeight="1" x14ac:dyDescent="0.25">
      <c r="A65" s="5">
        <v>39373</v>
      </c>
      <c r="B65" t="s">
        <v>16</v>
      </c>
      <c r="C65" s="6"/>
      <c r="D65" s="6">
        <v>5</v>
      </c>
      <c r="E65" s="7">
        <f t="shared" si="1"/>
        <v>165.34000000000015</v>
      </c>
    </row>
    <row r="66" spans="1:5" ht="12" hidden="1" customHeight="1" x14ac:dyDescent="0.25">
      <c r="A66" s="5">
        <v>39382</v>
      </c>
      <c r="B66" t="s">
        <v>16</v>
      </c>
      <c r="C66" s="6"/>
      <c r="D66" s="6">
        <v>5</v>
      </c>
      <c r="E66" s="7">
        <f t="shared" si="1"/>
        <v>160.34000000000015</v>
      </c>
    </row>
    <row r="67" spans="1:5" ht="12" hidden="1" customHeight="1" x14ac:dyDescent="0.25">
      <c r="A67" s="5">
        <v>39394</v>
      </c>
      <c r="B67" t="s">
        <v>16</v>
      </c>
      <c r="C67" s="6"/>
      <c r="D67" s="6">
        <v>5</v>
      </c>
      <c r="E67" s="7">
        <f t="shared" si="1"/>
        <v>155.34000000000015</v>
      </c>
    </row>
    <row r="68" spans="1:5" ht="12" hidden="1" customHeight="1" x14ac:dyDescent="0.25">
      <c r="A68" s="5">
        <v>39401</v>
      </c>
      <c r="B68" t="s">
        <v>16</v>
      </c>
      <c r="C68" s="6"/>
      <c r="D68" s="6">
        <v>5</v>
      </c>
      <c r="E68" s="7">
        <f t="shared" si="1"/>
        <v>150.34000000000015</v>
      </c>
    </row>
    <row r="69" spans="1:5" ht="12" hidden="1" customHeight="1" x14ac:dyDescent="0.25">
      <c r="A69" s="5">
        <v>39406</v>
      </c>
      <c r="B69" t="s">
        <v>25</v>
      </c>
      <c r="C69" s="6"/>
      <c r="D69" s="6">
        <v>5</v>
      </c>
      <c r="E69" s="7">
        <f t="shared" si="1"/>
        <v>145.34000000000015</v>
      </c>
    </row>
    <row r="70" spans="1:5" ht="12" hidden="1" customHeight="1" x14ac:dyDescent="0.25">
      <c r="A70" s="5">
        <v>39407</v>
      </c>
      <c r="B70" t="s">
        <v>16</v>
      </c>
      <c r="C70" s="6"/>
      <c r="D70" s="6">
        <v>5</v>
      </c>
      <c r="E70" s="7">
        <f t="shared" si="1"/>
        <v>140.34000000000015</v>
      </c>
    </row>
    <row r="71" spans="1:5" ht="12" hidden="1" customHeight="1" x14ac:dyDescent="0.25">
      <c r="A71" s="5">
        <v>39413</v>
      </c>
      <c r="B71" t="s">
        <v>16</v>
      </c>
      <c r="C71" s="6"/>
      <c r="D71" s="6">
        <v>5</v>
      </c>
      <c r="E71" s="7">
        <f t="shared" si="1"/>
        <v>135.34000000000015</v>
      </c>
    </row>
    <row r="72" spans="1:5" ht="12" hidden="1" customHeight="1" x14ac:dyDescent="0.25">
      <c r="A72" s="5">
        <v>39421</v>
      </c>
      <c r="B72" t="s">
        <v>16</v>
      </c>
      <c r="C72" s="6"/>
      <c r="D72" s="6">
        <v>10</v>
      </c>
      <c r="E72" s="7">
        <f t="shared" si="1"/>
        <v>125.34000000000015</v>
      </c>
    </row>
    <row r="73" spans="1:5" ht="12" hidden="1" customHeight="1" x14ac:dyDescent="0.25">
      <c r="A73" s="5">
        <v>39427</v>
      </c>
      <c r="B73" t="s">
        <v>16</v>
      </c>
      <c r="C73" s="6"/>
      <c r="D73" s="6">
        <v>10</v>
      </c>
      <c r="E73" s="7">
        <f t="shared" si="1"/>
        <v>115.34000000000015</v>
      </c>
    </row>
    <row r="74" spans="1:5" ht="12" hidden="1" customHeight="1" x14ac:dyDescent="0.25">
      <c r="A74" s="5">
        <v>39441</v>
      </c>
      <c r="B74" t="s">
        <v>239</v>
      </c>
      <c r="C74" s="6">
        <v>250</v>
      </c>
      <c r="D74" s="6"/>
      <c r="E74" s="7">
        <f t="shared" si="1"/>
        <v>365.34000000000015</v>
      </c>
    </row>
    <row r="75" spans="1:5" ht="12" hidden="1" customHeight="1" x14ac:dyDescent="0.25">
      <c r="A75" s="5" t="s">
        <v>32</v>
      </c>
      <c r="C75" s="6"/>
      <c r="D75" s="6"/>
      <c r="E75" s="7">
        <f>E74</f>
        <v>365.34000000000015</v>
      </c>
    </row>
    <row r="76" spans="1:5" ht="12" hidden="1" customHeight="1" x14ac:dyDescent="0.25">
      <c r="A76" s="5">
        <v>39683</v>
      </c>
      <c r="B76" t="s">
        <v>33</v>
      </c>
      <c r="C76" s="6"/>
      <c r="D76" s="6">
        <v>100</v>
      </c>
      <c r="E76" s="7">
        <f t="shared" ref="E76:E85" si="2">E75+C76-D76</f>
        <v>265.34000000000015</v>
      </c>
    </row>
    <row r="77" spans="1:5" ht="12" hidden="1" customHeight="1" x14ac:dyDescent="0.25">
      <c r="A77" s="5">
        <v>39693</v>
      </c>
      <c r="B77" t="s">
        <v>16</v>
      </c>
      <c r="C77" s="6"/>
      <c r="D77" s="6">
        <v>5</v>
      </c>
      <c r="E77" s="7">
        <f t="shared" si="2"/>
        <v>260.34000000000015</v>
      </c>
    </row>
    <row r="78" spans="1:5" ht="12" hidden="1" customHeight="1" x14ac:dyDescent="0.25">
      <c r="A78" s="5">
        <v>39702</v>
      </c>
      <c r="B78" t="s">
        <v>16</v>
      </c>
      <c r="C78" s="6"/>
      <c r="D78" s="6">
        <v>5</v>
      </c>
      <c r="E78" s="7">
        <f t="shared" si="2"/>
        <v>255.34000000000015</v>
      </c>
    </row>
    <row r="79" spans="1:5" ht="12" hidden="1" customHeight="1" x14ac:dyDescent="0.25">
      <c r="A79" s="5">
        <v>39709</v>
      </c>
      <c r="B79" t="s">
        <v>16</v>
      </c>
      <c r="C79" s="6"/>
      <c r="D79" s="6">
        <v>5</v>
      </c>
      <c r="E79" s="7">
        <f t="shared" si="2"/>
        <v>250.34000000000015</v>
      </c>
    </row>
    <row r="80" spans="1:5" ht="12" hidden="1" customHeight="1" x14ac:dyDescent="0.25">
      <c r="A80" s="5">
        <v>39731</v>
      </c>
      <c r="B80" t="s">
        <v>16</v>
      </c>
      <c r="C80" s="6"/>
      <c r="D80" s="6">
        <v>5</v>
      </c>
      <c r="E80" s="7">
        <f t="shared" si="2"/>
        <v>245.34000000000015</v>
      </c>
    </row>
    <row r="81" spans="1:5" ht="12" hidden="1" customHeight="1" x14ac:dyDescent="0.25">
      <c r="A81" s="5">
        <v>39739</v>
      </c>
      <c r="B81" t="s">
        <v>16</v>
      </c>
      <c r="C81" s="6"/>
      <c r="D81" s="6">
        <v>5</v>
      </c>
      <c r="E81" s="7">
        <f t="shared" si="2"/>
        <v>240.34000000000015</v>
      </c>
    </row>
    <row r="82" spans="1:5" ht="12" hidden="1" customHeight="1" x14ac:dyDescent="0.25">
      <c r="A82" s="5">
        <v>39742</v>
      </c>
      <c r="B82" t="s">
        <v>25</v>
      </c>
      <c r="C82" s="6"/>
      <c r="D82" s="6">
        <v>5</v>
      </c>
      <c r="E82" s="7">
        <f t="shared" si="2"/>
        <v>235.34000000000015</v>
      </c>
    </row>
    <row r="83" spans="1:5" ht="12" hidden="1" customHeight="1" x14ac:dyDescent="0.25">
      <c r="A83" s="5">
        <v>39765</v>
      </c>
      <c r="B83" t="s">
        <v>16</v>
      </c>
      <c r="C83" s="6"/>
      <c r="D83" s="6">
        <v>8</v>
      </c>
      <c r="E83" s="7">
        <f t="shared" si="2"/>
        <v>227.34000000000015</v>
      </c>
    </row>
    <row r="84" spans="1:5" ht="12" hidden="1" customHeight="1" x14ac:dyDescent="0.25">
      <c r="A84" s="5">
        <v>39770</v>
      </c>
      <c r="B84" s="8" t="s">
        <v>25</v>
      </c>
      <c r="C84" s="6"/>
      <c r="D84" s="6">
        <v>5</v>
      </c>
      <c r="E84" s="7">
        <f t="shared" si="2"/>
        <v>222.34000000000015</v>
      </c>
    </row>
    <row r="85" spans="1:5" ht="12" hidden="1" customHeight="1" x14ac:dyDescent="0.25">
      <c r="A85" s="5">
        <v>39779</v>
      </c>
      <c r="B85" t="s">
        <v>16</v>
      </c>
      <c r="C85" s="6"/>
      <c r="D85" s="6">
        <v>5</v>
      </c>
      <c r="E85" s="7">
        <f t="shared" si="2"/>
        <v>217.34000000000015</v>
      </c>
    </row>
    <row r="86" spans="1:5" ht="12" hidden="1" customHeight="1" x14ac:dyDescent="0.25">
      <c r="A86" s="5" t="s">
        <v>40</v>
      </c>
      <c r="C86" s="6"/>
      <c r="D86" s="6"/>
      <c r="E86" s="7">
        <f>E85</f>
        <v>217.34000000000015</v>
      </c>
    </row>
    <row r="87" spans="1:5" ht="12" hidden="1" customHeight="1" x14ac:dyDescent="0.25">
      <c r="A87" s="5">
        <v>40054</v>
      </c>
      <c r="B87" t="s">
        <v>41</v>
      </c>
      <c r="C87" s="6"/>
      <c r="D87" s="6">
        <v>125</v>
      </c>
      <c r="E87" s="7">
        <f t="shared" ref="E87:E99" si="3">E86+C87-D87</f>
        <v>92.340000000000146</v>
      </c>
    </row>
    <row r="88" spans="1:5" ht="12" hidden="1" customHeight="1" x14ac:dyDescent="0.25">
      <c r="A88" s="5">
        <v>40087</v>
      </c>
      <c r="B88" s="8" t="s">
        <v>16</v>
      </c>
      <c r="C88" s="6"/>
      <c r="D88" s="6">
        <v>5</v>
      </c>
      <c r="E88" s="7">
        <f t="shared" si="3"/>
        <v>87.340000000000146</v>
      </c>
    </row>
    <row r="89" spans="1:5" ht="12" hidden="1" customHeight="1" x14ac:dyDescent="0.25">
      <c r="A89" s="5">
        <v>40093</v>
      </c>
      <c r="B89" s="8" t="s">
        <v>16</v>
      </c>
      <c r="C89" s="6"/>
      <c r="D89" s="6">
        <v>4</v>
      </c>
      <c r="E89" s="7">
        <f t="shared" si="3"/>
        <v>83.340000000000146</v>
      </c>
    </row>
    <row r="90" spans="1:5" ht="12" hidden="1" customHeight="1" x14ac:dyDescent="0.25">
      <c r="A90" s="5">
        <v>40099</v>
      </c>
      <c r="B90" s="8" t="s">
        <v>25</v>
      </c>
      <c r="C90" s="6"/>
      <c r="D90" s="6">
        <v>5</v>
      </c>
      <c r="E90" s="7">
        <f t="shared" si="3"/>
        <v>78.340000000000146</v>
      </c>
    </row>
    <row r="91" spans="1:5" ht="12" hidden="1" customHeight="1" x14ac:dyDescent="0.25">
      <c r="A91" s="5">
        <v>40101</v>
      </c>
      <c r="B91" s="8" t="s">
        <v>16</v>
      </c>
      <c r="C91" s="6"/>
      <c r="D91" s="6">
        <v>5</v>
      </c>
      <c r="E91" s="7">
        <f t="shared" si="3"/>
        <v>73.340000000000146</v>
      </c>
    </row>
    <row r="92" spans="1:5" ht="12" hidden="1" customHeight="1" x14ac:dyDescent="0.25">
      <c r="A92" s="5">
        <v>40113</v>
      </c>
      <c r="B92" s="8" t="s">
        <v>25</v>
      </c>
      <c r="C92" s="6"/>
      <c r="D92" s="6">
        <v>5</v>
      </c>
      <c r="E92" s="7">
        <f t="shared" si="3"/>
        <v>68.340000000000146</v>
      </c>
    </row>
    <row r="93" spans="1:5" ht="12" hidden="1" customHeight="1" x14ac:dyDescent="0.25">
      <c r="A93" s="5">
        <v>40113</v>
      </c>
      <c r="B93" s="8" t="s">
        <v>16</v>
      </c>
      <c r="C93" s="6"/>
      <c r="D93" s="6">
        <v>5</v>
      </c>
      <c r="E93" s="7">
        <f t="shared" si="3"/>
        <v>63.340000000000146</v>
      </c>
    </row>
    <row r="94" spans="1:5" ht="12" hidden="1" customHeight="1" x14ac:dyDescent="0.25">
      <c r="A94" s="5">
        <v>40121</v>
      </c>
      <c r="B94" s="8" t="s">
        <v>16</v>
      </c>
      <c r="C94" s="6"/>
      <c r="D94" s="6">
        <v>5</v>
      </c>
      <c r="E94" s="7">
        <f t="shared" si="3"/>
        <v>58.340000000000146</v>
      </c>
    </row>
    <row r="95" spans="1:5" ht="12" hidden="1" customHeight="1" x14ac:dyDescent="0.25">
      <c r="A95" s="5">
        <v>40134</v>
      </c>
      <c r="B95" s="8" t="s">
        <v>16</v>
      </c>
      <c r="C95" s="6"/>
      <c r="D95" s="6">
        <v>5</v>
      </c>
      <c r="E95" s="7">
        <f t="shared" si="3"/>
        <v>53.340000000000146</v>
      </c>
    </row>
    <row r="96" spans="1:5" ht="12" hidden="1" customHeight="1" x14ac:dyDescent="0.25">
      <c r="A96" s="5">
        <v>40142</v>
      </c>
      <c r="B96" s="8" t="s">
        <v>16</v>
      </c>
      <c r="C96" s="6"/>
      <c r="D96" s="6">
        <v>5</v>
      </c>
      <c r="E96" s="7">
        <f t="shared" si="3"/>
        <v>48.340000000000146</v>
      </c>
    </row>
    <row r="97" spans="1:5" ht="12" hidden="1" customHeight="1" x14ac:dyDescent="0.25">
      <c r="A97" s="5">
        <v>40149</v>
      </c>
      <c r="B97" s="8" t="s">
        <v>16</v>
      </c>
      <c r="C97" s="6"/>
      <c r="D97" s="6">
        <v>5</v>
      </c>
      <c r="E97" s="7">
        <f t="shared" si="3"/>
        <v>43.340000000000146</v>
      </c>
    </row>
    <row r="98" spans="1:5" ht="12" hidden="1" customHeight="1" x14ac:dyDescent="0.25">
      <c r="A98" s="5">
        <v>40157</v>
      </c>
      <c r="B98" s="8" t="s">
        <v>16</v>
      </c>
      <c r="C98" s="6"/>
      <c r="D98" s="6">
        <v>10</v>
      </c>
      <c r="E98" s="7">
        <f t="shared" si="3"/>
        <v>33.340000000000146</v>
      </c>
    </row>
    <row r="99" spans="1:5" ht="12" hidden="1" customHeight="1" x14ac:dyDescent="0.25">
      <c r="A99" s="5">
        <v>40162</v>
      </c>
      <c r="B99" s="8" t="s">
        <v>16</v>
      </c>
      <c r="C99" s="6">
        <v>51.87</v>
      </c>
      <c r="D99" s="6"/>
      <c r="E99" s="7">
        <f t="shared" si="3"/>
        <v>85.21000000000015</v>
      </c>
    </row>
    <row r="100" spans="1:5" ht="12" hidden="1" customHeight="1" x14ac:dyDescent="0.25">
      <c r="A100" s="5" t="s">
        <v>48</v>
      </c>
      <c r="C100" s="6"/>
      <c r="D100" s="6"/>
      <c r="E100" s="7">
        <f>E99</f>
        <v>85.21000000000015</v>
      </c>
    </row>
    <row r="101" spans="1:5" ht="12" hidden="1" customHeight="1" x14ac:dyDescent="0.25">
      <c r="A101" s="5">
        <v>40418</v>
      </c>
      <c r="B101" t="s">
        <v>49</v>
      </c>
      <c r="C101" s="6"/>
      <c r="D101" s="6">
        <v>125</v>
      </c>
      <c r="E101" s="7">
        <f t="shared" ref="E101:E106" si="4">E100+C101-D101</f>
        <v>-39.78999999999985</v>
      </c>
    </row>
    <row r="102" spans="1:5" ht="12" hidden="1" customHeight="1" x14ac:dyDescent="0.25">
      <c r="A102" s="5">
        <v>40445</v>
      </c>
      <c r="B102" s="8" t="s">
        <v>16</v>
      </c>
      <c r="C102" s="6"/>
      <c r="D102" s="6">
        <v>2</v>
      </c>
      <c r="E102" s="7">
        <f t="shared" si="4"/>
        <v>-41.78999999999985</v>
      </c>
    </row>
    <row r="103" spans="1:5" ht="12" hidden="1" customHeight="1" x14ac:dyDescent="0.25">
      <c r="A103" s="5">
        <v>40467</v>
      </c>
      <c r="B103" s="8" t="s">
        <v>16</v>
      </c>
      <c r="C103" s="6"/>
      <c r="D103" s="6">
        <v>5</v>
      </c>
      <c r="E103" s="7">
        <f t="shared" si="4"/>
        <v>-46.78999999999985</v>
      </c>
    </row>
    <row r="104" spans="1:5" ht="12" hidden="1" customHeight="1" x14ac:dyDescent="0.25">
      <c r="A104" s="5">
        <v>40470</v>
      </c>
      <c r="B104" s="8" t="s">
        <v>25</v>
      </c>
      <c r="C104" s="6"/>
      <c r="D104" s="6">
        <v>5</v>
      </c>
      <c r="E104" s="7">
        <f t="shared" si="4"/>
        <v>-51.78999999999985</v>
      </c>
    </row>
    <row r="105" spans="1:5" ht="12" hidden="1" customHeight="1" x14ac:dyDescent="0.25">
      <c r="A105" s="5">
        <v>40491</v>
      </c>
      <c r="B105" s="8" t="s">
        <v>240</v>
      </c>
      <c r="C105" s="6"/>
      <c r="D105" s="6">
        <v>5</v>
      </c>
      <c r="E105" s="7">
        <f t="shared" si="4"/>
        <v>-56.78999999999985</v>
      </c>
    </row>
    <row r="106" spans="1:5" ht="12" hidden="1" customHeight="1" x14ac:dyDescent="0.25">
      <c r="A106" s="5">
        <v>40520</v>
      </c>
      <c r="B106" s="8" t="s">
        <v>16</v>
      </c>
      <c r="C106" s="6"/>
      <c r="D106" s="6">
        <v>5</v>
      </c>
      <c r="E106" s="7">
        <f t="shared" si="4"/>
        <v>-61.78999999999985</v>
      </c>
    </row>
    <row r="107" spans="1:5" ht="12" hidden="1" customHeight="1" x14ac:dyDescent="0.25">
      <c r="A107" s="5" t="s">
        <v>56</v>
      </c>
      <c r="C107" s="6"/>
      <c r="D107" s="6"/>
      <c r="E107" s="7">
        <f>E106</f>
        <v>-61.78999999999985</v>
      </c>
    </row>
    <row r="108" spans="1:5" ht="12" hidden="1" customHeight="1" x14ac:dyDescent="0.25">
      <c r="A108" s="5">
        <v>40782</v>
      </c>
      <c r="B108" s="8" t="s">
        <v>58</v>
      </c>
      <c r="C108" s="6"/>
      <c r="D108" s="6">
        <v>125</v>
      </c>
      <c r="E108" s="7">
        <f t="shared" ref="E108:E123" si="5">E107+C108-D108</f>
        <v>-186.78999999999985</v>
      </c>
    </row>
    <row r="109" spans="1:5" ht="12" hidden="1" customHeight="1" x14ac:dyDescent="0.25">
      <c r="A109" s="5">
        <v>40782</v>
      </c>
      <c r="B109" s="8" t="s">
        <v>161</v>
      </c>
      <c r="C109" s="6">
        <v>186.79</v>
      </c>
      <c r="D109" s="6"/>
      <c r="E109" s="7">
        <f t="shared" si="5"/>
        <v>1.4210854715202004E-13</v>
      </c>
    </row>
    <row r="110" spans="1:5" ht="12" hidden="1" customHeight="1" x14ac:dyDescent="0.25">
      <c r="A110" s="5">
        <v>40799</v>
      </c>
      <c r="B110" s="8" t="s">
        <v>25</v>
      </c>
      <c r="C110" s="6"/>
      <c r="D110" s="6">
        <v>5</v>
      </c>
      <c r="E110" s="7">
        <f t="shared" si="5"/>
        <v>-4.9999999999998579</v>
      </c>
    </row>
    <row r="111" spans="1:5" ht="12" hidden="1" customHeight="1" x14ac:dyDescent="0.25">
      <c r="A111" s="5">
        <v>40811</v>
      </c>
      <c r="B111" s="8" t="s">
        <v>16</v>
      </c>
      <c r="C111" s="6"/>
      <c r="D111" s="6">
        <v>5</v>
      </c>
      <c r="E111" s="7">
        <f t="shared" si="5"/>
        <v>-9.9999999999998579</v>
      </c>
    </row>
    <row r="112" spans="1:5" ht="12" hidden="1" customHeight="1" x14ac:dyDescent="0.25">
      <c r="A112" s="5">
        <v>40830</v>
      </c>
      <c r="B112" s="8" t="s">
        <v>16</v>
      </c>
      <c r="C112" s="6"/>
      <c r="D112" s="6">
        <v>5</v>
      </c>
      <c r="E112" s="7">
        <f t="shared" si="5"/>
        <v>-14.999999999999858</v>
      </c>
    </row>
    <row r="113" spans="1:5" ht="12" hidden="1" customHeight="1" x14ac:dyDescent="0.25">
      <c r="A113" s="5">
        <v>40841</v>
      </c>
      <c r="B113" s="8" t="s">
        <v>25</v>
      </c>
      <c r="C113" s="6"/>
      <c r="D113" s="6">
        <v>5</v>
      </c>
      <c r="E113" s="7">
        <f t="shared" si="5"/>
        <v>-19.999999999999858</v>
      </c>
    </row>
    <row r="114" spans="1:5" ht="12" hidden="1" customHeight="1" x14ac:dyDescent="0.25">
      <c r="A114" s="5">
        <v>40842</v>
      </c>
      <c r="B114" s="8" t="s">
        <v>16</v>
      </c>
      <c r="C114" s="6"/>
      <c r="D114" s="6">
        <v>5</v>
      </c>
      <c r="E114" s="7">
        <f t="shared" si="5"/>
        <v>-24.999999999999858</v>
      </c>
    </row>
    <row r="115" spans="1:5" ht="12" hidden="1" customHeight="1" x14ac:dyDescent="0.25">
      <c r="A115" s="5">
        <v>40848</v>
      </c>
      <c r="B115" s="8" t="s">
        <v>16</v>
      </c>
      <c r="C115" s="6">
        <v>35.71</v>
      </c>
      <c r="D115" s="6"/>
      <c r="E115" s="7">
        <f t="shared" si="5"/>
        <v>10.710000000000143</v>
      </c>
    </row>
    <row r="116" spans="1:5" ht="12" hidden="1" customHeight="1" x14ac:dyDescent="0.25">
      <c r="A116" s="5">
        <v>40856</v>
      </c>
      <c r="B116" s="8" t="s">
        <v>16</v>
      </c>
      <c r="C116" s="6"/>
      <c r="D116" s="6">
        <v>5</v>
      </c>
      <c r="E116" s="7">
        <f t="shared" si="5"/>
        <v>5.710000000000143</v>
      </c>
    </row>
    <row r="117" spans="1:5" ht="12" hidden="1" customHeight="1" x14ac:dyDescent="0.25">
      <c r="A117" s="5">
        <v>40862</v>
      </c>
      <c r="B117" s="8" t="s">
        <v>25</v>
      </c>
      <c r="C117" s="6"/>
      <c r="D117" s="6">
        <v>5</v>
      </c>
      <c r="E117" s="7">
        <f t="shared" si="5"/>
        <v>0.71000000000014296</v>
      </c>
    </row>
    <row r="118" spans="1:5" ht="12" hidden="1" customHeight="1" x14ac:dyDescent="0.25">
      <c r="A118" s="5">
        <v>40884</v>
      </c>
      <c r="B118" s="8" t="s">
        <v>16</v>
      </c>
      <c r="C118" s="6"/>
      <c r="D118" s="6">
        <v>5</v>
      </c>
      <c r="E118" s="7">
        <f t="shared" si="5"/>
        <v>-4.289999999999857</v>
      </c>
    </row>
    <row r="119" spans="1:5" ht="12" hidden="1" customHeight="1" x14ac:dyDescent="0.25">
      <c r="A119" s="5">
        <v>40890</v>
      </c>
      <c r="B119" s="8" t="s">
        <v>16</v>
      </c>
      <c r="C119" s="6"/>
      <c r="D119" s="6">
        <v>10</v>
      </c>
      <c r="E119" s="7">
        <f t="shared" si="5"/>
        <v>-14.289999999999857</v>
      </c>
    </row>
    <row r="120" spans="1:5" ht="12" hidden="1" customHeight="1" x14ac:dyDescent="0.25">
      <c r="A120" s="5">
        <v>40890</v>
      </c>
      <c r="B120" s="8" t="s">
        <v>16</v>
      </c>
      <c r="C120" s="6"/>
      <c r="D120" s="6">
        <v>5</v>
      </c>
      <c r="E120" s="7">
        <f t="shared" si="5"/>
        <v>-19.289999999999857</v>
      </c>
    </row>
    <row r="121" spans="1:5" ht="12" hidden="1" customHeight="1" x14ac:dyDescent="0.25">
      <c r="A121" s="5">
        <v>40897</v>
      </c>
      <c r="B121" s="8" t="s">
        <v>16</v>
      </c>
      <c r="C121" s="6">
        <v>21</v>
      </c>
      <c r="D121" s="6"/>
      <c r="E121" s="7">
        <f t="shared" si="5"/>
        <v>1.710000000000143</v>
      </c>
    </row>
    <row r="122" spans="1:5" ht="12" hidden="1" customHeight="1" x14ac:dyDescent="0.25">
      <c r="A122" s="5">
        <v>40904</v>
      </c>
      <c r="B122" s="8" t="s">
        <v>241</v>
      </c>
      <c r="C122" s="6">
        <v>300</v>
      </c>
      <c r="D122" s="6"/>
      <c r="E122" s="7">
        <f t="shared" si="5"/>
        <v>301.71000000000015</v>
      </c>
    </row>
    <row r="123" spans="1:5" ht="12" hidden="1" customHeight="1" x14ac:dyDescent="0.25">
      <c r="A123" s="5">
        <v>40913</v>
      </c>
      <c r="B123" s="8" t="s">
        <v>62</v>
      </c>
      <c r="C123" s="6"/>
      <c r="D123" s="6">
        <v>20</v>
      </c>
      <c r="E123" s="7">
        <f t="shared" si="5"/>
        <v>281.71000000000015</v>
      </c>
    </row>
    <row r="124" spans="1:5" ht="12" hidden="1" customHeight="1" x14ac:dyDescent="0.25">
      <c r="A124" s="5" t="s">
        <v>64</v>
      </c>
      <c r="C124" s="6"/>
      <c r="D124" s="6"/>
      <c r="E124" s="7">
        <f>E123</f>
        <v>281.71000000000015</v>
      </c>
    </row>
    <row r="125" spans="1:5" ht="12" hidden="1" customHeight="1" x14ac:dyDescent="0.25">
      <c r="A125" s="5">
        <v>41146</v>
      </c>
      <c r="B125" t="s">
        <v>65</v>
      </c>
      <c r="C125" s="6"/>
      <c r="D125" s="6">
        <v>125</v>
      </c>
      <c r="E125" s="7">
        <f t="shared" ref="E125:E130" si="6">E124+C125-D125</f>
        <v>156.71000000000015</v>
      </c>
    </row>
    <row r="126" spans="1:5" ht="12" hidden="1" customHeight="1" x14ac:dyDescent="0.25">
      <c r="A126" s="5">
        <v>41170</v>
      </c>
      <c r="B126" s="8" t="s">
        <v>16</v>
      </c>
      <c r="C126" s="6"/>
      <c r="D126" s="6">
        <v>5</v>
      </c>
      <c r="E126" s="7">
        <f t="shared" si="6"/>
        <v>151.71000000000015</v>
      </c>
    </row>
    <row r="127" spans="1:5" ht="12" hidden="1" customHeight="1" x14ac:dyDescent="0.25">
      <c r="A127" s="5">
        <v>41177</v>
      </c>
      <c r="B127" s="8" t="s">
        <v>25</v>
      </c>
      <c r="C127" s="6"/>
      <c r="D127" s="6">
        <v>5</v>
      </c>
      <c r="E127" s="7">
        <f t="shared" si="6"/>
        <v>146.71000000000015</v>
      </c>
    </row>
    <row r="128" spans="1:5" ht="12" hidden="1" customHeight="1" x14ac:dyDescent="0.25">
      <c r="A128" s="5">
        <v>41198</v>
      </c>
      <c r="B128" s="8" t="s">
        <v>25</v>
      </c>
      <c r="C128" s="6"/>
      <c r="D128" s="6">
        <v>5</v>
      </c>
      <c r="E128" s="7">
        <f t="shared" si="6"/>
        <v>141.71000000000015</v>
      </c>
    </row>
    <row r="129" spans="1:5" ht="12" hidden="1" customHeight="1" x14ac:dyDescent="0.25">
      <c r="A129" s="5">
        <v>41233</v>
      </c>
      <c r="B129" s="8" t="s">
        <v>25</v>
      </c>
      <c r="C129" s="6"/>
      <c r="D129" s="6">
        <v>5</v>
      </c>
      <c r="E129" s="7">
        <f t="shared" si="6"/>
        <v>136.71000000000015</v>
      </c>
    </row>
    <row r="130" spans="1:5" ht="12" hidden="1" customHeight="1" x14ac:dyDescent="0.25">
      <c r="A130" s="5">
        <v>41247</v>
      </c>
      <c r="B130" s="8" t="s">
        <v>25</v>
      </c>
      <c r="C130" s="6"/>
      <c r="D130" s="6">
        <v>5</v>
      </c>
      <c r="E130" s="7">
        <f t="shared" si="6"/>
        <v>131.71000000000015</v>
      </c>
    </row>
    <row r="131" spans="1:5" ht="12" hidden="1" customHeight="1" x14ac:dyDescent="0.25">
      <c r="A131" s="5" t="s">
        <v>74</v>
      </c>
      <c r="C131" s="6"/>
      <c r="D131" s="6"/>
      <c r="E131" s="7">
        <f>E130</f>
        <v>131.71000000000015</v>
      </c>
    </row>
    <row r="132" spans="1:5" ht="12" hidden="1" customHeight="1" x14ac:dyDescent="0.25">
      <c r="A132" s="5">
        <v>41510</v>
      </c>
      <c r="B132" t="s">
        <v>75</v>
      </c>
      <c r="C132" s="6"/>
      <c r="D132" s="6">
        <v>125</v>
      </c>
      <c r="E132" s="7">
        <f t="shared" ref="E132:E195" si="7">E131+C132-D132</f>
        <v>6.7100000000001501</v>
      </c>
    </row>
    <row r="133" spans="1:5" ht="12" hidden="1" customHeight="1" x14ac:dyDescent="0.25">
      <c r="A133" s="5">
        <v>41510</v>
      </c>
      <c r="B133" s="8" t="s">
        <v>59</v>
      </c>
      <c r="C133" s="6">
        <v>50</v>
      </c>
      <c r="D133" s="6"/>
      <c r="E133" s="7">
        <f t="shared" si="7"/>
        <v>56.71000000000015</v>
      </c>
    </row>
    <row r="134" spans="1:5" ht="12" hidden="1" customHeight="1" x14ac:dyDescent="0.25">
      <c r="A134" s="5">
        <v>41582</v>
      </c>
      <c r="B134" s="8" t="s">
        <v>25</v>
      </c>
      <c r="C134" s="6"/>
      <c r="D134" s="6">
        <v>5</v>
      </c>
      <c r="E134" s="7">
        <f t="shared" si="7"/>
        <v>51.71000000000015</v>
      </c>
    </row>
    <row r="135" spans="1:5" ht="12" hidden="1" customHeight="1" x14ac:dyDescent="0.25">
      <c r="A135" s="5">
        <v>41589</v>
      </c>
      <c r="B135" s="8" t="s">
        <v>25</v>
      </c>
      <c r="C135" s="6"/>
      <c r="D135" s="6">
        <v>5</v>
      </c>
      <c r="E135" s="7">
        <f t="shared" si="7"/>
        <v>46.71000000000015</v>
      </c>
    </row>
    <row r="136" spans="1:5" ht="12" hidden="1" customHeight="1" x14ac:dyDescent="0.25">
      <c r="A136" s="5">
        <v>41610</v>
      </c>
      <c r="B136" s="8" t="s">
        <v>25</v>
      </c>
      <c r="C136" s="6"/>
      <c r="D136" s="6">
        <v>5</v>
      </c>
      <c r="E136" s="7">
        <f t="shared" si="7"/>
        <v>41.71000000000015</v>
      </c>
    </row>
    <row r="137" spans="1:5" ht="12" hidden="1" customHeight="1" x14ac:dyDescent="0.25">
      <c r="A137" s="5">
        <v>41617</v>
      </c>
      <c r="B137" s="8" t="s">
        <v>25</v>
      </c>
      <c r="C137" s="6"/>
      <c r="D137" s="6">
        <v>5</v>
      </c>
      <c r="E137" s="7">
        <f t="shared" si="7"/>
        <v>36.71000000000015</v>
      </c>
    </row>
    <row r="138" spans="1:5" ht="12" hidden="1" customHeight="1" x14ac:dyDescent="0.25">
      <c r="A138" s="5" t="s">
        <v>80</v>
      </c>
      <c r="C138" s="6"/>
      <c r="D138" s="6"/>
      <c r="E138" s="7">
        <f t="shared" si="7"/>
        <v>36.71000000000015</v>
      </c>
    </row>
    <row r="139" spans="1:5" ht="12" hidden="1" customHeight="1" x14ac:dyDescent="0.25">
      <c r="A139" s="5">
        <v>41874</v>
      </c>
      <c r="B139" s="8" t="s">
        <v>81</v>
      </c>
      <c r="C139" s="6"/>
      <c r="D139" s="6">
        <v>125</v>
      </c>
      <c r="E139" s="7">
        <f t="shared" si="7"/>
        <v>-88.28999999999985</v>
      </c>
    </row>
    <row r="140" spans="1:5" ht="12" hidden="1" customHeight="1" x14ac:dyDescent="0.25">
      <c r="A140" s="5">
        <v>41890</v>
      </c>
      <c r="B140" s="8" t="s">
        <v>25</v>
      </c>
      <c r="C140" s="6"/>
      <c r="D140" s="6">
        <v>5</v>
      </c>
      <c r="E140" s="7">
        <f t="shared" si="7"/>
        <v>-93.28999999999985</v>
      </c>
    </row>
    <row r="141" spans="1:5" ht="12" hidden="1" customHeight="1" x14ac:dyDescent="0.25">
      <c r="A141" s="5">
        <v>42229</v>
      </c>
      <c r="B141" s="8" t="s">
        <v>161</v>
      </c>
      <c r="C141" s="6">
        <v>93.29</v>
      </c>
      <c r="D141" s="6"/>
      <c r="E141" s="7">
        <f t="shared" si="7"/>
        <v>1.5631940186722204E-13</v>
      </c>
    </row>
    <row r="142" spans="1:5" ht="12" hidden="1" customHeight="1" x14ac:dyDescent="0.25">
      <c r="A142" s="5" t="s">
        <v>85</v>
      </c>
      <c r="C142" s="6"/>
      <c r="D142" s="6"/>
      <c r="E142" s="7">
        <f t="shared" si="7"/>
        <v>1.5631940186722204E-13</v>
      </c>
    </row>
    <row r="143" spans="1:5" ht="12" hidden="1" customHeight="1" x14ac:dyDescent="0.25">
      <c r="A143" s="5">
        <v>42245</v>
      </c>
      <c r="B143" s="8" t="s">
        <v>86</v>
      </c>
      <c r="C143" s="6"/>
      <c r="D143" s="6">
        <v>125</v>
      </c>
      <c r="E143" s="7">
        <f t="shared" si="7"/>
        <v>-124.99999999999984</v>
      </c>
    </row>
    <row r="144" spans="1:5" ht="12" hidden="1" customHeight="1" x14ac:dyDescent="0.25">
      <c r="A144" s="5">
        <v>42257</v>
      </c>
      <c r="B144" s="8" t="s">
        <v>242</v>
      </c>
      <c r="C144" s="6"/>
      <c r="D144" s="6">
        <v>25</v>
      </c>
      <c r="E144" s="7">
        <f t="shared" si="7"/>
        <v>-149.99999999999983</v>
      </c>
    </row>
    <row r="145" spans="1:5" ht="12" hidden="1" customHeight="1" x14ac:dyDescent="0.25">
      <c r="A145" s="5">
        <v>42292</v>
      </c>
      <c r="B145" s="8" t="s">
        <v>16</v>
      </c>
      <c r="C145" s="6"/>
      <c r="D145" s="6">
        <v>5</v>
      </c>
      <c r="E145" s="7">
        <f t="shared" si="7"/>
        <v>-154.99999999999983</v>
      </c>
    </row>
    <row r="146" spans="1:5" ht="12" hidden="1" customHeight="1" x14ac:dyDescent="0.25">
      <c r="A146" s="5">
        <v>42292</v>
      </c>
      <c r="B146" s="8" t="s">
        <v>243</v>
      </c>
      <c r="C146" s="6">
        <v>534</v>
      </c>
      <c r="D146" s="6"/>
      <c r="E146" s="7">
        <f t="shared" si="7"/>
        <v>379.00000000000017</v>
      </c>
    </row>
    <row r="147" spans="1:5" ht="12" hidden="1" customHeight="1" x14ac:dyDescent="0.25">
      <c r="A147" s="5">
        <v>42299</v>
      </c>
      <c r="B147" s="8" t="s">
        <v>16</v>
      </c>
      <c r="C147" s="6"/>
      <c r="D147" s="6">
        <v>5</v>
      </c>
      <c r="E147" s="7">
        <f t="shared" si="7"/>
        <v>374.00000000000017</v>
      </c>
    </row>
    <row r="148" spans="1:5" ht="12" hidden="1" customHeight="1" x14ac:dyDescent="0.25">
      <c r="A148" s="5">
        <v>42304</v>
      </c>
      <c r="B148" s="8" t="s">
        <v>25</v>
      </c>
      <c r="C148" s="6"/>
      <c r="D148" s="6">
        <v>5</v>
      </c>
      <c r="E148" s="7">
        <f t="shared" si="7"/>
        <v>369.00000000000017</v>
      </c>
    </row>
    <row r="149" spans="1:5" ht="12" hidden="1" customHeight="1" x14ac:dyDescent="0.25">
      <c r="A149" s="5">
        <v>42304</v>
      </c>
      <c r="B149" s="8" t="s">
        <v>16</v>
      </c>
      <c r="C149" s="6"/>
      <c r="D149" s="6">
        <v>5</v>
      </c>
      <c r="E149" s="7">
        <f t="shared" si="7"/>
        <v>364.00000000000017</v>
      </c>
    </row>
    <row r="150" spans="1:5" ht="12" hidden="1" customHeight="1" x14ac:dyDescent="0.25">
      <c r="A150" s="5">
        <v>42311</v>
      </c>
      <c r="B150" s="8" t="s">
        <v>16</v>
      </c>
      <c r="C150" s="6">
        <v>52</v>
      </c>
      <c r="D150" s="6"/>
      <c r="E150" s="7">
        <f t="shared" si="7"/>
        <v>416.00000000000017</v>
      </c>
    </row>
    <row r="151" spans="1:5" ht="12" hidden="1" customHeight="1" x14ac:dyDescent="0.25">
      <c r="A151" s="5">
        <v>42346</v>
      </c>
      <c r="B151" s="8" t="s">
        <v>244</v>
      </c>
      <c r="C151" s="6">
        <v>150</v>
      </c>
      <c r="D151" s="6"/>
      <c r="E151" s="7">
        <f t="shared" si="7"/>
        <v>566.00000000000023</v>
      </c>
    </row>
    <row r="152" spans="1:5" ht="12" hidden="1" customHeight="1" x14ac:dyDescent="0.25">
      <c r="A152" s="5">
        <v>42346</v>
      </c>
      <c r="B152" s="8" t="s">
        <v>245</v>
      </c>
      <c r="C152" s="6">
        <v>150</v>
      </c>
      <c r="D152" s="6"/>
      <c r="E152" s="7">
        <f t="shared" si="7"/>
        <v>716.00000000000023</v>
      </c>
    </row>
    <row r="153" spans="1:5" ht="12" hidden="1" customHeight="1" x14ac:dyDescent="0.25">
      <c r="A153" s="5">
        <v>42346</v>
      </c>
      <c r="B153" s="8" t="s">
        <v>246</v>
      </c>
      <c r="C153" s="6">
        <v>150</v>
      </c>
      <c r="D153" s="6"/>
      <c r="E153" s="7">
        <f t="shared" si="7"/>
        <v>866.00000000000023</v>
      </c>
    </row>
    <row r="154" spans="1:5" ht="12" hidden="1" customHeight="1" x14ac:dyDescent="0.25">
      <c r="A154" s="5">
        <v>42355</v>
      </c>
      <c r="B154" s="8" t="s">
        <v>39</v>
      </c>
      <c r="C154" s="6"/>
      <c r="D154" s="6">
        <v>500</v>
      </c>
      <c r="E154" s="7">
        <f t="shared" si="7"/>
        <v>366.00000000000023</v>
      </c>
    </row>
    <row r="155" spans="1:5" ht="12" hidden="1" customHeight="1" x14ac:dyDescent="0.25">
      <c r="A155" s="5">
        <v>42732</v>
      </c>
      <c r="B155" s="8" t="s">
        <v>247</v>
      </c>
      <c r="C155" s="6">
        <v>300</v>
      </c>
      <c r="D155" s="6"/>
      <c r="E155" s="7">
        <f t="shared" si="7"/>
        <v>666.00000000000023</v>
      </c>
    </row>
    <row r="156" spans="1:5" ht="12" hidden="1" customHeight="1" x14ac:dyDescent="0.25">
      <c r="A156" s="5">
        <v>42377</v>
      </c>
      <c r="B156" s="8" t="s">
        <v>39</v>
      </c>
      <c r="C156" s="6"/>
      <c r="D156" s="6">
        <v>350</v>
      </c>
      <c r="E156" s="7">
        <f t="shared" si="7"/>
        <v>316.00000000000023</v>
      </c>
    </row>
    <row r="157" spans="1:5" ht="12" hidden="1" customHeight="1" x14ac:dyDescent="0.25">
      <c r="A157" s="5">
        <v>42380</v>
      </c>
      <c r="B157" s="8" t="s">
        <v>39</v>
      </c>
      <c r="C157" s="6"/>
      <c r="D157" s="6">
        <v>350</v>
      </c>
      <c r="E157" s="7">
        <f t="shared" si="7"/>
        <v>-33.999999999999773</v>
      </c>
    </row>
    <row r="158" spans="1:5" ht="12" hidden="1" customHeight="1" x14ac:dyDescent="0.25">
      <c r="A158" s="5">
        <v>42445</v>
      </c>
      <c r="B158" s="8" t="s">
        <v>189</v>
      </c>
      <c r="C158" s="6">
        <v>50</v>
      </c>
      <c r="D158" s="6"/>
      <c r="E158" s="7">
        <f t="shared" si="7"/>
        <v>16.000000000000227</v>
      </c>
    </row>
    <row r="159" spans="1:5" ht="12" hidden="1" customHeight="1" x14ac:dyDescent="0.25">
      <c r="A159" s="5">
        <v>42457</v>
      </c>
      <c r="B159" s="8" t="s">
        <v>190</v>
      </c>
      <c r="C159" s="6">
        <v>25</v>
      </c>
      <c r="D159" s="6"/>
      <c r="E159" s="7">
        <f t="shared" si="7"/>
        <v>41.000000000000227</v>
      </c>
    </row>
    <row r="160" spans="1:5" ht="12" hidden="1" customHeight="1" x14ac:dyDescent="0.25">
      <c r="A160" s="9" t="s">
        <v>89</v>
      </c>
      <c r="B160" s="10"/>
      <c r="C160" s="11"/>
      <c r="D160" s="11"/>
      <c r="E160" s="12">
        <f t="shared" si="7"/>
        <v>41.000000000000227</v>
      </c>
    </row>
    <row r="161" spans="1:5" ht="12" hidden="1" customHeight="1" x14ac:dyDescent="0.25">
      <c r="A161" s="5">
        <v>42609</v>
      </c>
      <c r="B161" s="8" t="s">
        <v>90</v>
      </c>
      <c r="C161" s="6"/>
      <c r="D161" s="6">
        <v>38.76</v>
      </c>
      <c r="E161" s="7">
        <f t="shared" si="7"/>
        <v>2.2400000000002294</v>
      </c>
    </row>
    <row r="162" spans="1:5" ht="12" hidden="1" customHeight="1" x14ac:dyDescent="0.25">
      <c r="A162" s="5">
        <v>42609</v>
      </c>
      <c r="B162" s="8" t="s">
        <v>91</v>
      </c>
      <c r="C162" s="6"/>
      <c r="D162" s="6">
        <v>125</v>
      </c>
      <c r="E162" s="7">
        <f t="shared" si="7"/>
        <v>-122.75999999999976</v>
      </c>
    </row>
    <row r="163" spans="1:5" ht="12" hidden="1" customHeight="1" x14ac:dyDescent="0.25">
      <c r="A163" s="5">
        <v>42609</v>
      </c>
      <c r="B163" s="8" t="s">
        <v>161</v>
      </c>
      <c r="C163" s="6">
        <v>84</v>
      </c>
      <c r="D163" s="6"/>
      <c r="E163" s="7">
        <f t="shared" si="7"/>
        <v>-38.759999999999764</v>
      </c>
    </row>
    <row r="164" spans="1:5" ht="12" hidden="1" customHeight="1" x14ac:dyDescent="0.25">
      <c r="A164" s="5">
        <v>42682</v>
      </c>
      <c r="B164" s="8" t="s">
        <v>25</v>
      </c>
      <c r="C164" s="6"/>
      <c r="D164" s="6">
        <v>5</v>
      </c>
      <c r="E164" s="7">
        <f t="shared" si="7"/>
        <v>-43.759999999999764</v>
      </c>
    </row>
    <row r="165" spans="1:5" ht="12" hidden="1" customHeight="1" x14ac:dyDescent="0.25">
      <c r="A165" s="5">
        <v>42850</v>
      </c>
      <c r="B165" s="8" t="s">
        <v>161</v>
      </c>
      <c r="C165" s="6">
        <v>43.76</v>
      </c>
      <c r="D165" s="6"/>
      <c r="E165" s="7">
        <f t="shared" si="7"/>
        <v>2.3447910280083306E-13</v>
      </c>
    </row>
    <row r="166" spans="1:5" ht="12" hidden="1" customHeight="1" x14ac:dyDescent="0.25">
      <c r="A166" s="5">
        <v>42887</v>
      </c>
      <c r="B166" s="8" t="s">
        <v>248</v>
      </c>
      <c r="C166" s="6"/>
      <c r="D166" s="6">
        <v>30</v>
      </c>
      <c r="E166" s="7">
        <f t="shared" si="7"/>
        <v>-29.999999999999766</v>
      </c>
    </row>
    <row r="167" spans="1:5" ht="12" hidden="1" customHeight="1" x14ac:dyDescent="0.25">
      <c r="A167" s="5">
        <v>42948</v>
      </c>
      <c r="B167" s="8" t="s">
        <v>249</v>
      </c>
      <c r="C167" s="6">
        <v>362</v>
      </c>
      <c r="D167" s="6"/>
      <c r="E167" s="7">
        <f t="shared" si="7"/>
        <v>332.00000000000023</v>
      </c>
    </row>
    <row r="168" spans="1:5" ht="12" hidden="1" customHeight="1" x14ac:dyDescent="0.25">
      <c r="A168" s="5">
        <v>42971</v>
      </c>
      <c r="B168" s="8" t="s">
        <v>161</v>
      </c>
      <c r="C168" s="6">
        <v>30</v>
      </c>
      <c r="D168" s="6"/>
      <c r="E168" s="7">
        <f t="shared" si="7"/>
        <v>362.00000000000023</v>
      </c>
    </row>
    <row r="169" spans="1:5" ht="12" hidden="1" customHeight="1" x14ac:dyDescent="0.25">
      <c r="A169" s="9" t="s">
        <v>99</v>
      </c>
      <c r="B169" s="10"/>
      <c r="C169" s="11"/>
      <c r="D169" s="11"/>
      <c r="E169" s="12">
        <f t="shared" si="7"/>
        <v>362.00000000000023</v>
      </c>
    </row>
    <row r="170" spans="1:5" ht="12" hidden="1" customHeight="1" x14ac:dyDescent="0.25">
      <c r="A170" s="5">
        <v>42972</v>
      </c>
      <c r="B170" s="8" t="s">
        <v>90</v>
      </c>
      <c r="C170" s="6"/>
      <c r="D170" s="6">
        <v>19.010000000000002</v>
      </c>
      <c r="E170" s="7">
        <f t="shared" si="7"/>
        <v>342.99000000000024</v>
      </c>
    </row>
    <row r="171" spans="1:5" ht="12" hidden="1" customHeight="1" x14ac:dyDescent="0.25">
      <c r="A171" s="5">
        <v>42972</v>
      </c>
      <c r="B171" s="8" t="s">
        <v>100</v>
      </c>
      <c r="C171" s="6"/>
      <c r="D171" s="6">
        <v>125</v>
      </c>
      <c r="E171" s="7">
        <f t="shared" si="7"/>
        <v>217.99000000000024</v>
      </c>
    </row>
    <row r="172" spans="1:5" ht="12" hidden="1" customHeight="1" x14ac:dyDescent="0.25">
      <c r="A172" s="5">
        <v>42973</v>
      </c>
      <c r="B172" s="8" t="s">
        <v>250</v>
      </c>
      <c r="C172" s="6">
        <v>144.01</v>
      </c>
      <c r="D172" s="6"/>
      <c r="E172" s="7">
        <f t="shared" si="7"/>
        <v>362.00000000000023</v>
      </c>
    </row>
    <row r="173" spans="1:5" ht="12" hidden="1" customHeight="1" x14ac:dyDescent="0.25">
      <c r="A173" s="5">
        <v>42998</v>
      </c>
      <c r="B173" s="8" t="s">
        <v>251</v>
      </c>
      <c r="C173" s="6"/>
      <c r="D173" s="6">
        <v>40</v>
      </c>
      <c r="E173" s="7">
        <f t="shared" si="7"/>
        <v>322.00000000000023</v>
      </c>
    </row>
    <row r="174" spans="1:5" ht="12" hidden="1" customHeight="1" x14ac:dyDescent="0.25">
      <c r="A174" s="5">
        <v>42990</v>
      </c>
      <c r="B174" s="8" t="s">
        <v>25</v>
      </c>
      <c r="C174" s="6"/>
      <c r="D174" s="6">
        <v>5</v>
      </c>
      <c r="E174" s="7">
        <f t="shared" si="7"/>
        <v>317.00000000000023</v>
      </c>
    </row>
    <row r="175" spans="1:5" ht="12" hidden="1" customHeight="1" x14ac:dyDescent="0.25">
      <c r="A175" s="5">
        <v>43004</v>
      </c>
      <c r="B175" s="8" t="s">
        <v>16</v>
      </c>
      <c r="C175" s="6"/>
      <c r="D175" s="6">
        <v>7</v>
      </c>
      <c r="E175" s="7">
        <f t="shared" si="7"/>
        <v>310.00000000000023</v>
      </c>
    </row>
    <row r="176" spans="1:5" ht="12" hidden="1" customHeight="1" x14ac:dyDescent="0.25">
      <c r="A176" s="5">
        <v>43074</v>
      </c>
      <c r="B176" s="8" t="s">
        <v>252</v>
      </c>
      <c r="C176" s="6"/>
      <c r="D176" s="6">
        <v>80</v>
      </c>
      <c r="E176" s="7">
        <f t="shared" si="7"/>
        <v>230.00000000000023</v>
      </c>
    </row>
    <row r="177" spans="1:5" ht="12" hidden="1" customHeight="1" x14ac:dyDescent="0.25">
      <c r="A177" s="5">
        <v>43074</v>
      </c>
      <c r="B177" s="8" t="s">
        <v>253</v>
      </c>
      <c r="C177" s="6">
        <v>150</v>
      </c>
      <c r="D177" s="6"/>
      <c r="E177" s="7">
        <f t="shared" si="7"/>
        <v>380.00000000000023</v>
      </c>
    </row>
    <row r="178" spans="1:5" ht="12" hidden="1" customHeight="1" x14ac:dyDescent="0.25">
      <c r="A178" s="5">
        <v>43249</v>
      </c>
      <c r="B178" s="8" t="s">
        <v>254</v>
      </c>
      <c r="C178" s="6">
        <v>93</v>
      </c>
      <c r="D178" s="6"/>
      <c r="E178" s="7">
        <f t="shared" si="7"/>
        <v>473.00000000000023</v>
      </c>
    </row>
    <row r="179" spans="1:5" ht="12" hidden="1" customHeight="1" x14ac:dyDescent="0.25">
      <c r="A179" s="9" t="s">
        <v>108</v>
      </c>
      <c r="B179" s="10"/>
      <c r="C179" s="11"/>
      <c r="D179" s="11"/>
      <c r="E179" s="12">
        <f t="shared" si="7"/>
        <v>473.00000000000023</v>
      </c>
    </row>
    <row r="180" spans="1:5" ht="12" hidden="1" customHeight="1" x14ac:dyDescent="0.25">
      <c r="A180" s="5">
        <v>43313</v>
      </c>
      <c r="B180" s="8" t="s">
        <v>90</v>
      </c>
      <c r="C180" s="6"/>
      <c r="D180" s="6">
        <v>24.22</v>
      </c>
      <c r="E180" s="7">
        <f t="shared" si="7"/>
        <v>448.7800000000002</v>
      </c>
    </row>
    <row r="181" spans="1:5" ht="12" hidden="1" customHeight="1" x14ac:dyDescent="0.25">
      <c r="A181" s="5">
        <v>43337</v>
      </c>
      <c r="B181" s="8" t="s">
        <v>109</v>
      </c>
      <c r="C181" s="6"/>
      <c r="D181" s="6">
        <v>125</v>
      </c>
      <c r="E181" s="7">
        <f t="shared" si="7"/>
        <v>323.7800000000002</v>
      </c>
    </row>
    <row r="182" spans="1:5" ht="12" hidden="1" customHeight="1" x14ac:dyDescent="0.25">
      <c r="A182" s="5">
        <v>43375</v>
      </c>
      <c r="B182" s="8" t="s">
        <v>16</v>
      </c>
      <c r="C182" s="6"/>
      <c r="D182" s="6">
        <v>5</v>
      </c>
      <c r="E182" s="7">
        <f t="shared" si="7"/>
        <v>318.7800000000002</v>
      </c>
    </row>
    <row r="183" spans="1:5" ht="12" hidden="1" customHeight="1" x14ac:dyDescent="0.25">
      <c r="A183" s="5">
        <v>43382</v>
      </c>
      <c r="B183" s="8" t="s">
        <v>25</v>
      </c>
      <c r="C183" s="6"/>
      <c r="D183" s="6">
        <v>5</v>
      </c>
      <c r="E183" s="7">
        <f t="shared" si="7"/>
        <v>313.7800000000002</v>
      </c>
    </row>
    <row r="184" spans="1:5" ht="12" hidden="1" customHeight="1" x14ac:dyDescent="0.25">
      <c r="A184" s="5">
        <v>43396</v>
      </c>
      <c r="B184" s="8" t="s">
        <v>25</v>
      </c>
      <c r="C184" s="6"/>
      <c r="D184" s="6">
        <v>5</v>
      </c>
      <c r="E184" s="7">
        <f t="shared" si="7"/>
        <v>308.7800000000002</v>
      </c>
    </row>
    <row r="185" spans="1:5" ht="12" hidden="1" customHeight="1" x14ac:dyDescent="0.25">
      <c r="A185" s="5">
        <v>43424</v>
      </c>
      <c r="B185" s="8" t="s">
        <v>25</v>
      </c>
      <c r="C185" s="6"/>
      <c r="D185" s="6">
        <v>5</v>
      </c>
      <c r="E185" s="7">
        <f t="shared" si="7"/>
        <v>303.7800000000002</v>
      </c>
    </row>
    <row r="186" spans="1:5" ht="12" hidden="1" customHeight="1" x14ac:dyDescent="0.25">
      <c r="A186" s="5">
        <v>43545</v>
      </c>
      <c r="B186" s="8" t="s">
        <v>255</v>
      </c>
      <c r="C186" s="6">
        <v>50</v>
      </c>
      <c r="D186" s="6"/>
      <c r="E186" s="7">
        <f t="shared" si="7"/>
        <v>353.7800000000002</v>
      </c>
    </row>
    <row r="187" spans="1:5" ht="12" hidden="1" customHeight="1" x14ac:dyDescent="0.25">
      <c r="A187" s="5">
        <v>43545</v>
      </c>
      <c r="B187" s="8" t="s">
        <v>256</v>
      </c>
      <c r="C187" s="6">
        <v>50</v>
      </c>
      <c r="D187" s="6"/>
      <c r="E187" s="7">
        <f t="shared" si="7"/>
        <v>403.7800000000002</v>
      </c>
    </row>
    <row r="188" spans="1:5" ht="12" hidden="1" customHeight="1" x14ac:dyDescent="0.25">
      <c r="A188" s="5">
        <v>43545</v>
      </c>
      <c r="B188" s="8" t="s">
        <v>257</v>
      </c>
      <c r="C188" s="6">
        <v>75</v>
      </c>
      <c r="D188" s="6"/>
      <c r="E188" s="7">
        <f t="shared" si="7"/>
        <v>478.7800000000002</v>
      </c>
    </row>
    <row r="189" spans="1:5" ht="12" hidden="1" customHeight="1" x14ac:dyDescent="0.25">
      <c r="A189" s="9" t="s">
        <v>118</v>
      </c>
      <c r="B189" s="10"/>
      <c r="C189" s="11"/>
      <c r="D189" s="11"/>
      <c r="E189" s="12">
        <f t="shared" si="7"/>
        <v>478.7800000000002</v>
      </c>
    </row>
    <row r="190" spans="1:5" ht="12" hidden="1" customHeight="1" x14ac:dyDescent="0.25">
      <c r="A190" s="5">
        <v>43678</v>
      </c>
      <c r="B190" s="8" t="s">
        <v>90</v>
      </c>
      <c r="C190" s="6"/>
      <c r="D190" s="6">
        <v>14.12</v>
      </c>
      <c r="E190" s="7">
        <f t="shared" si="7"/>
        <v>464.6600000000002</v>
      </c>
    </row>
    <row r="191" spans="1:5" ht="12" hidden="1" customHeight="1" x14ac:dyDescent="0.25">
      <c r="A191" s="5">
        <v>43701</v>
      </c>
      <c r="B191" s="8" t="s">
        <v>119</v>
      </c>
      <c r="C191" s="6"/>
      <c r="D191" s="6">
        <v>125</v>
      </c>
      <c r="E191" s="7">
        <f t="shared" si="7"/>
        <v>339.6600000000002</v>
      </c>
    </row>
    <row r="192" spans="1:5" ht="12" hidden="1" customHeight="1" x14ac:dyDescent="0.25">
      <c r="A192" s="5">
        <v>43760</v>
      </c>
      <c r="B192" s="8" t="s">
        <v>25</v>
      </c>
      <c r="C192" s="6"/>
      <c r="D192" s="6">
        <v>5</v>
      </c>
      <c r="E192" s="7">
        <f t="shared" si="7"/>
        <v>334.6600000000002</v>
      </c>
    </row>
    <row r="193" spans="1:5" ht="12" hidden="1" customHeight="1" x14ac:dyDescent="0.25">
      <c r="A193" s="5">
        <v>43802</v>
      </c>
      <c r="B193" s="8" t="s">
        <v>258</v>
      </c>
      <c r="C193" s="6">
        <v>150</v>
      </c>
      <c r="D193" s="6"/>
      <c r="E193" s="7">
        <f t="shared" si="7"/>
        <v>484.6600000000002</v>
      </c>
    </row>
    <row r="194" spans="1:5" ht="12" hidden="1" customHeight="1" x14ac:dyDescent="0.25">
      <c r="A194" s="5">
        <v>43802</v>
      </c>
      <c r="B194" s="8" t="s">
        <v>259</v>
      </c>
      <c r="C194" s="6">
        <v>150</v>
      </c>
      <c r="D194" s="6"/>
      <c r="E194" s="7">
        <f t="shared" si="7"/>
        <v>634.6600000000002</v>
      </c>
    </row>
    <row r="195" spans="1:5" ht="12" hidden="1" customHeight="1" x14ac:dyDescent="0.25">
      <c r="A195" s="5">
        <v>43823</v>
      </c>
      <c r="B195" s="8" t="s">
        <v>260</v>
      </c>
      <c r="C195" s="6">
        <v>300</v>
      </c>
      <c r="D195" s="6"/>
      <c r="E195" s="7">
        <f t="shared" si="7"/>
        <v>934.6600000000002</v>
      </c>
    </row>
    <row r="196" spans="1:5" ht="12" customHeight="1" x14ac:dyDescent="0.25">
      <c r="A196" s="9" t="s">
        <v>345</v>
      </c>
      <c r="B196" s="10"/>
      <c r="C196" s="11"/>
      <c r="D196" s="11"/>
      <c r="E196" s="12">
        <f t="shared" ref="E196:E199" si="8">E195+C196-D196</f>
        <v>934.6600000000002</v>
      </c>
    </row>
    <row r="197" spans="1:5" ht="12" customHeight="1" x14ac:dyDescent="0.25">
      <c r="A197" s="15">
        <v>44044</v>
      </c>
      <c r="B197" s="8" t="s">
        <v>90</v>
      </c>
      <c r="C197" s="6"/>
      <c r="D197" s="6">
        <v>39.57</v>
      </c>
      <c r="E197" s="7">
        <f t="shared" si="8"/>
        <v>895.09000000000015</v>
      </c>
    </row>
    <row r="198" spans="1:5" ht="16.5" customHeight="1" x14ac:dyDescent="0.25">
      <c r="A198" s="15">
        <v>44077</v>
      </c>
      <c r="B198" s="8" t="s">
        <v>346</v>
      </c>
      <c r="C198" s="6"/>
      <c r="D198" s="6">
        <v>125</v>
      </c>
      <c r="E198" s="7">
        <f t="shared" si="8"/>
        <v>770.09000000000015</v>
      </c>
    </row>
    <row r="199" spans="1:5" ht="16.5" customHeight="1" x14ac:dyDescent="0.25">
      <c r="A199" s="15">
        <v>44200</v>
      </c>
      <c r="B199" s="8" t="s">
        <v>62</v>
      </c>
      <c r="C199" s="6"/>
      <c r="D199" s="6">
        <v>25</v>
      </c>
      <c r="E199" s="7">
        <f t="shared" si="8"/>
        <v>745.09000000000015</v>
      </c>
    </row>
    <row r="200" spans="1:5" ht="16.5" customHeight="1" x14ac:dyDescent="0.25">
      <c r="A200" s="15">
        <v>44235</v>
      </c>
      <c r="B200" s="8" t="s">
        <v>356</v>
      </c>
      <c r="C200" s="6">
        <v>200</v>
      </c>
      <c r="D200" s="6"/>
      <c r="E200" s="7">
        <f t="shared" ref="E200:E202" si="9">E199+C200-D200</f>
        <v>945.09000000000015</v>
      </c>
    </row>
    <row r="201" spans="1:5" ht="16.5" customHeight="1" x14ac:dyDescent="0.25">
      <c r="A201" s="15">
        <v>44273</v>
      </c>
      <c r="B201" s="8" t="s">
        <v>55</v>
      </c>
      <c r="C201" s="6">
        <v>150</v>
      </c>
      <c r="D201" s="6"/>
      <c r="E201" s="7">
        <f t="shared" si="9"/>
        <v>1095.0900000000001</v>
      </c>
    </row>
    <row r="202" spans="1:5" ht="16.5" customHeight="1" x14ac:dyDescent="0.25">
      <c r="A202" s="15">
        <v>44292</v>
      </c>
      <c r="B202" s="8" t="s">
        <v>375</v>
      </c>
      <c r="D202" s="6">
        <v>206.25</v>
      </c>
      <c r="E202" s="7">
        <f t="shared" si="9"/>
        <v>888.84000000000015</v>
      </c>
    </row>
    <row r="203" spans="1:5" ht="16.5" customHeight="1" x14ac:dyDescent="0.25">
      <c r="A203" s="15">
        <v>44292</v>
      </c>
      <c r="B203" s="8" t="s">
        <v>376</v>
      </c>
      <c r="D203" s="6">
        <v>41.25</v>
      </c>
      <c r="E203" s="7">
        <f t="shared" ref="E203:E207" si="10">E202+C203-D203</f>
        <v>847.59000000000015</v>
      </c>
    </row>
    <row r="204" spans="1:5" ht="16.5" customHeight="1" x14ac:dyDescent="0.25">
      <c r="A204" s="9" t="s">
        <v>379</v>
      </c>
      <c r="B204" s="10"/>
      <c r="C204" s="11"/>
      <c r="D204" s="11"/>
      <c r="E204" s="12">
        <f t="shared" si="10"/>
        <v>847.59000000000015</v>
      </c>
    </row>
    <row r="205" spans="1:5" ht="16.5" customHeight="1" x14ac:dyDescent="0.25">
      <c r="A205" s="15">
        <v>44409</v>
      </c>
      <c r="B205" s="8" t="s">
        <v>90</v>
      </c>
      <c r="C205" s="6"/>
      <c r="D205" s="6">
        <v>23.28</v>
      </c>
      <c r="E205" s="7">
        <f t="shared" si="10"/>
        <v>824.31000000000017</v>
      </c>
    </row>
    <row r="206" spans="1:5" ht="16.5" customHeight="1" x14ac:dyDescent="0.25">
      <c r="A206" s="15">
        <v>44440</v>
      </c>
      <c r="B206" s="8" t="s">
        <v>384</v>
      </c>
      <c r="C206" s="6"/>
      <c r="D206" s="6">
        <v>125</v>
      </c>
      <c r="E206" s="7">
        <f t="shared" si="10"/>
        <v>699.31000000000017</v>
      </c>
    </row>
    <row r="207" spans="1:5" ht="16.5" customHeight="1" x14ac:dyDescent="0.25">
      <c r="A207" s="15">
        <v>44481</v>
      </c>
      <c r="B207" t="s">
        <v>388</v>
      </c>
      <c r="C207" s="6">
        <v>40</v>
      </c>
      <c r="D207" s="6"/>
      <c r="E207" s="7">
        <f t="shared" si="10"/>
        <v>739.31000000000017</v>
      </c>
    </row>
    <row r="208" spans="1:5" ht="16.5" customHeight="1" x14ac:dyDescent="0.25">
      <c r="A208" s="15">
        <v>44481</v>
      </c>
      <c r="B208" t="s">
        <v>389</v>
      </c>
      <c r="C208" s="6">
        <v>40</v>
      </c>
      <c r="D208" s="6"/>
      <c r="E208" s="7">
        <f t="shared" ref="E208" si="11">E207+C208-D208</f>
        <v>779.31000000000017</v>
      </c>
    </row>
    <row r="209" spans="1:5" ht="16.5" customHeight="1" x14ac:dyDescent="0.25">
      <c r="A209" s="15">
        <v>44481</v>
      </c>
      <c r="B209" t="s">
        <v>390</v>
      </c>
      <c r="C209" s="6">
        <v>20</v>
      </c>
      <c r="D209" s="6"/>
      <c r="E209" s="7">
        <f t="shared" ref="E209" si="12">E208+C209-D209</f>
        <v>799.31000000000017</v>
      </c>
    </row>
    <row r="210" spans="1:5" ht="16.5" customHeight="1" x14ac:dyDescent="0.25">
      <c r="C210" s="6"/>
      <c r="D210" s="6"/>
    </row>
    <row r="211" spans="1:5" ht="16.5" customHeight="1" x14ac:dyDescent="0.25">
      <c r="C211" s="6"/>
      <c r="D211" s="6"/>
    </row>
    <row r="212" spans="1:5" ht="16.5" customHeight="1" x14ac:dyDescent="0.25">
      <c r="C212" s="6"/>
      <c r="D212" s="6"/>
    </row>
    <row r="213" spans="1:5" ht="16.5" customHeight="1" x14ac:dyDescent="0.25">
      <c r="C213" s="6"/>
      <c r="D213" s="6"/>
    </row>
    <row r="214" spans="1:5" ht="16.5" customHeight="1" x14ac:dyDescent="0.25">
      <c r="C214" s="6"/>
      <c r="D214" s="6"/>
    </row>
    <row r="215" spans="1:5" ht="16.5" customHeight="1" x14ac:dyDescent="0.25">
      <c r="C215" s="6"/>
      <c r="D215" s="6"/>
    </row>
    <row r="216" spans="1:5" ht="16.5" customHeight="1" x14ac:dyDescent="0.25">
      <c r="C216" s="6"/>
      <c r="D216" s="6"/>
    </row>
    <row r="217" spans="1:5" ht="16.5" customHeight="1" x14ac:dyDescent="0.25">
      <c r="C217" s="6"/>
      <c r="D217" s="6"/>
    </row>
    <row r="218" spans="1:5" ht="16.5" customHeight="1" x14ac:dyDescent="0.25">
      <c r="C218" s="6"/>
      <c r="D218" s="6"/>
    </row>
    <row r="219" spans="1:5" ht="16.5" customHeight="1" x14ac:dyDescent="0.25">
      <c r="C219" s="6"/>
      <c r="D219" s="6"/>
    </row>
    <row r="220" spans="1:5" ht="16.5" customHeight="1" x14ac:dyDescent="0.25">
      <c r="C220" s="6"/>
      <c r="D220" s="6"/>
    </row>
    <row r="221" spans="1:5" ht="16.5" customHeight="1" x14ac:dyDescent="0.25">
      <c r="C221" s="6"/>
      <c r="D221" s="6"/>
    </row>
    <row r="222" spans="1:5" ht="16.5" customHeight="1" x14ac:dyDescent="0.25">
      <c r="C222" s="6"/>
      <c r="D222" s="6"/>
    </row>
    <row r="223" spans="1:5" ht="16.5" customHeight="1" x14ac:dyDescent="0.25">
      <c r="C223" s="6"/>
      <c r="D223" s="6"/>
    </row>
    <row r="224" spans="1:5" ht="16.5" customHeight="1" x14ac:dyDescent="0.25">
      <c r="C224" s="6"/>
      <c r="D224" s="6"/>
    </row>
    <row r="225" spans="3:4" ht="16.5" customHeight="1" x14ac:dyDescent="0.25">
      <c r="C225" s="6"/>
      <c r="D225" s="6"/>
    </row>
    <row r="226" spans="3:4" ht="16.5" customHeight="1" x14ac:dyDescent="0.25">
      <c r="C226" s="6"/>
      <c r="D226" s="6"/>
    </row>
    <row r="227" spans="3:4" ht="16.5" customHeight="1" x14ac:dyDescent="0.25">
      <c r="C227" s="6"/>
      <c r="D227" s="6"/>
    </row>
    <row r="228" spans="3:4" ht="16.5" customHeight="1" x14ac:dyDescent="0.25">
      <c r="C228" s="6"/>
      <c r="D228" s="6"/>
    </row>
    <row r="229" spans="3:4" ht="16.5" customHeight="1" x14ac:dyDescent="0.25">
      <c r="C229" s="6"/>
      <c r="D229" s="6"/>
    </row>
    <row r="230" spans="3:4" ht="15" customHeight="1" x14ac:dyDescent="0.25">
      <c r="C230" s="6"/>
      <c r="D230" s="6"/>
    </row>
    <row r="231" spans="3:4" ht="15" customHeight="1" x14ac:dyDescent="0.25">
      <c r="C231" s="6"/>
      <c r="D231" s="6"/>
    </row>
    <row r="232" spans="3:4" ht="15" customHeight="1" x14ac:dyDescent="0.25">
      <c r="C232" s="6"/>
      <c r="D232" s="6"/>
    </row>
    <row r="233" spans="3:4" ht="15" customHeight="1" x14ac:dyDescent="0.25">
      <c r="C233" s="6"/>
      <c r="D233" s="6"/>
    </row>
    <row r="234" spans="3:4" ht="15" customHeight="1" x14ac:dyDescent="0.25">
      <c r="C234" s="6"/>
      <c r="D234" s="6"/>
    </row>
    <row r="235" spans="3:4" ht="15" customHeight="1" x14ac:dyDescent="0.25">
      <c r="C235" s="6"/>
      <c r="D235" s="6"/>
    </row>
    <row r="236" spans="3:4" ht="15" customHeight="1" x14ac:dyDescent="0.25">
      <c r="C236" s="6"/>
      <c r="D236" s="6"/>
    </row>
    <row r="237" spans="3:4" ht="15" customHeight="1" x14ac:dyDescent="0.25">
      <c r="C237" s="6"/>
      <c r="D237" s="6"/>
    </row>
    <row r="238" spans="3:4" ht="15" customHeight="1" x14ac:dyDescent="0.25">
      <c r="C238" s="6"/>
      <c r="D238" s="6"/>
    </row>
    <row r="239" spans="3:4" ht="15" customHeight="1" x14ac:dyDescent="0.25">
      <c r="C239" s="6"/>
      <c r="D239" s="6"/>
    </row>
    <row r="240" spans="3:4" ht="15" customHeight="1" x14ac:dyDescent="0.25">
      <c r="C240" s="6"/>
      <c r="D240" s="6"/>
    </row>
    <row r="241" spans="3:4" ht="15" customHeight="1" x14ac:dyDescent="0.25">
      <c r="C241" s="6"/>
      <c r="D241" s="6"/>
    </row>
    <row r="242" spans="3:4" ht="15" customHeight="1" x14ac:dyDescent="0.25">
      <c r="C242" s="6"/>
      <c r="D242" s="6"/>
    </row>
    <row r="243" spans="3:4" ht="15" customHeight="1" x14ac:dyDescent="0.25">
      <c r="C243" s="6"/>
      <c r="D243" s="6"/>
    </row>
    <row r="244" spans="3:4" ht="15" customHeight="1" x14ac:dyDescent="0.25">
      <c r="C244" s="6"/>
      <c r="D244" s="6"/>
    </row>
    <row r="245" spans="3:4" ht="15" customHeight="1" x14ac:dyDescent="0.25">
      <c r="C245" s="6"/>
      <c r="D245" s="6"/>
    </row>
    <row r="246" spans="3:4" ht="15" customHeight="1" x14ac:dyDescent="0.25">
      <c r="C246" s="6"/>
      <c r="D246" s="6"/>
    </row>
    <row r="247" spans="3:4" ht="15" customHeight="1" x14ac:dyDescent="0.25">
      <c r="C247" s="6"/>
      <c r="D247" s="6"/>
    </row>
    <row r="248" spans="3:4" ht="15" customHeight="1" x14ac:dyDescent="0.25">
      <c r="C248" s="6"/>
      <c r="D248" s="6"/>
    </row>
    <row r="249" spans="3:4" ht="15" customHeight="1" x14ac:dyDescent="0.25">
      <c r="C249" s="6"/>
      <c r="D249" s="6"/>
    </row>
    <row r="250" spans="3:4" ht="15" customHeight="1" x14ac:dyDescent="0.25">
      <c r="C250" s="6"/>
      <c r="D250" s="6"/>
    </row>
    <row r="251" spans="3:4" ht="15" customHeight="1" x14ac:dyDescent="0.25">
      <c r="C251" s="6"/>
      <c r="D251" s="6"/>
    </row>
    <row r="252" spans="3:4" ht="15" customHeight="1" x14ac:dyDescent="0.25">
      <c r="C252" s="6"/>
      <c r="D252" s="6"/>
    </row>
    <row r="253" spans="3:4" ht="15" customHeight="1" x14ac:dyDescent="0.25">
      <c r="C253" s="6"/>
      <c r="D253" s="6"/>
    </row>
    <row r="254" spans="3:4" ht="15" customHeight="1" x14ac:dyDescent="0.25">
      <c r="C254" s="6"/>
      <c r="D254" s="6"/>
    </row>
    <row r="255" spans="3:4" ht="15" customHeight="1" x14ac:dyDescent="0.25">
      <c r="C255" s="6"/>
      <c r="D255" s="6"/>
    </row>
    <row r="256" spans="3:4" ht="15" customHeight="1" x14ac:dyDescent="0.25">
      <c r="C256" s="6"/>
      <c r="D256" s="6"/>
    </row>
    <row r="257" spans="3:4" ht="15" customHeight="1" x14ac:dyDescent="0.25">
      <c r="C257" s="6"/>
      <c r="D257" s="6"/>
    </row>
    <row r="258" spans="3:4" ht="15" customHeight="1" x14ac:dyDescent="0.25">
      <c r="C258" s="6"/>
      <c r="D258" s="6"/>
    </row>
    <row r="259" spans="3:4" ht="15" customHeight="1" x14ac:dyDescent="0.25">
      <c r="C259" s="6"/>
      <c r="D259" s="6"/>
    </row>
    <row r="260" spans="3:4" ht="15" customHeight="1" x14ac:dyDescent="0.25">
      <c r="C260" s="6"/>
      <c r="D260" s="6"/>
    </row>
    <row r="261" spans="3:4" ht="15" customHeight="1" x14ac:dyDescent="0.25">
      <c r="C261" s="6"/>
      <c r="D261" s="6"/>
    </row>
    <row r="262" spans="3:4" ht="15" customHeight="1" x14ac:dyDescent="0.25">
      <c r="C262" s="6"/>
      <c r="D262" s="6"/>
    </row>
    <row r="263" spans="3:4" ht="15" customHeight="1" x14ac:dyDescent="0.25">
      <c r="C263" s="6"/>
      <c r="D263" s="6"/>
    </row>
    <row r="264" spans="3:4" ht="15" customHeight="1" x14ac:dyDescent="0.25">
      <c r="C264" s="6"/>
      <c r="D264" s="6"/>
    </row>
    <row r="265" spans="3:4" ht="15" customHeight="1" x14ac:dyDescent="0.25">
      <c r="C265" s="6"/>
      <c r="D265" s="6"/>
    </row>
    <row r="266" spans="3:4" ht="15" customHeight="1" x14ac:dyDescent="0.25">
      <c r="C266" s="6"/>
      <c r="D266" s="6"/>
    </row>
    <row r="267" spans="3:4" ht="15" customHeight="1" x14ac:dyDescent="0.25">
      <c r="C267" s="6"/>
      <c r="D267" s="6"/>
    </row>
    <row r="268" spans="3:4" ht="15" customHeight="1" x14ac:dyDescent="0.25">
      <c r="C268" s="6"/>
      <c r="D268" s="6"/>
    </row>
    <row r="269" spans="3:4" ht="15" customHeight="1" x14ac:dyDescent="0.25">
      <c r="C269" s="6"/>
      <c r="D269" s="6"/>
    </row>
    <row r="270" spans="3:4" ht="15" customHeight="1" x14ac:dyDescent="0.25">
      <c r="C270" s="6"/>
      <c r="D270" s="6"/>
    </row>
    <row r="271" spans="3:4" ht="15" customHeight="1" x14ac:dyDescent="0.25">
      <c r="C271" s="6"/>
      <c r="D271" s="6"/>
    </row>
    <row r="272" spans="3:4" ht="15" customHeight="1" x14ac:dyDescent="0.25">
      <c r="C272" s="6"/>
      <c r="D272" s="6"/>
    </row>
    <row r="273" spans="3:4" ht="15" customHeight="1" x14ac:dyDescent="0.25">
      <c r="C273" s="6"/>
      <c r="D273" s="6"/>
    </row>
    <row r="274" spans="3:4" ht="15" customHeight="1" x14ac:dyDescent="0.25">
      <c r="C274" s="6"/>
      <c r="D274" s="6"/>
    </row>
    <row r="275" spans="3:4" ht="15" customHeight="1" x14ac:dyDescent="0.25">
      <c r="C275" s="6"/>
      <c r="D275" s="6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49"/>
  <sheetViews>
    <sheetView tabSelected="1" workbookViewId="0">
      <pane ySplit="1" topLeftCell="A965" activePane="bottomLeft" state="frozen"/>
      <selection activeCell="B1" sqref="B1"/>
      <selection pane="bottomLeft" activeCell="A979" sqref="A979"/>
    </sheetView>
  </sheetViews>
  <sheetFormatPr defaultColWidth="14.44140625" defaultRowHeight="15" customHeight="1" x14ac:dyDescent="0.25"/>
  <cols>
    <col min="1" max="1" width="11" customWidth="1"/>
    <col min="2" max="2" width="70.5546875" customWidth="1"/>
    <col min="3" max="5" width="12.5546875" customWidth="1"/>
    <col min="6" max="7" width="8" customWidth="1"/>
    <col min="8" max="8" width="12" customWidth="1"/>
    <col min="9" max="11" width="8" customWidth="1"/>
  </cols>
  <sheetData>
    <row r="1" spans="1:11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/>
      <c r="G1" s="2"/>
      <c r="H1" s="2"/>
      <c r="I1" s="2"/>
      <c r="J1" s="2"/>
      <c r="K1" s="2"/>
    </row>
    <row r="2" spans="1:11" ht="12" hidden="1" customHeight="1" x14ac:dyDescent="0.25">
      <c r="A2" s="5">
        <v>38227</v>
      </c>
      <c r="B2" s="8" t="s">
        <v>261</v>
      </c>
      <c r="C2" s="6"/>
      <c r="D2" s="6">
        <f>25*1.15</f>
        <v>28.749999999999996</v>
      </c>
      <c r="E2" s="7">
        <f>-D2</f>
        <v>-28.749999999999996</v>
      </c>
    </row>
    <row r="3" spans="1:11" ht="12" hidden="1" customHeight="1" x14ac:dyDescent="0.25">
      <c r="A3" s="5">
        <v>38227</v>
      </c>
      <c r="B3" t="s">
        <v>262</v>
      </c>
      <c r="C3" s="6">
        <v>5</v>
      </c>
      <c r="D3" s="6"/>
      <c r="E3" s="7">
        <f t="shared" ref="E3:E927" si="0">E2+C3-D3</f>
        <v>-23.749999999999996</v>
      </c>
    </row>
    <row r="4" spans="1:11" ht="12" hidden="1" customHeight="1" x14ac:dyDescent="0.25">
      <c r="A4" s="5">
        <v>38227</v>
      </c>
      <c r="B4" t="s">
        <v>263</v>
      </c>
      <c r="C4" s="6">
        <v>17.75</v>
      </c>
      <c r="D4" s="6"/>
      <c r="E4" s="7">
        <f t="shared" si="0"/>
        <v>-5.9999999999999964</v>
      </c>
    </row>
    <row r="5" spans="1:11" ht="12" hidden="1" customHeight="1" x14ac:dyDescent="0.25">
      <c r="A5" s="5">
        <v>38230</v>
      </c>
      <c r="B5" t="s">
        <v>264</v>
      </c>
      <c r="C5" s="6">
        <v>1.42</v>
      </c>
      <c r="D5" s="6"/>
      <c r="E5" s="7">
        <f t="shared" si="0"/>
        <v>-4.5799999999999965</v>
      </c>
    </row>
    <row r="6" spans="1:11" ht="12" hidden="1" customHeight="1" x14ac:dyDescent="0.25">
      <c r="A6" s="5">
        <v>38230</v>
      </c>
      <c r="B6" t="s">
        <v>265</v>
      </c>
      <c r="C6" s="6">
        <v>5</v>
      </c>
      <c r="D6" s="6"/>
      <c r="E6" s="7">
        <f t="shared" si="0"/>
        <v>0.42000000000000348</v>
      </c>
    </row>
    <row r="7" spans="1:11" ht="12" hidden="1" customHeight="1" x14ac:dyDescent="0.25">
      <c r="A7" s="5">
        <v>38244</v>
      </c>
      <c r="B7" t="s">
        <v>266</v>
      </c>
      <c r="C7" s="6">
        <v>5</v>
      </c>
      <c r="D7" s="6"/>
      <c r="E7" s="7">
        <f t="shared" si="0"/>
        <v>5.4200000000000035</v>
      </c>
    </row>
    <row r="8" spans="1:11" ht="12" hidden="1" customHeight="1" x14ac:dyDescent="0.25">
      <c r="A8" s="5">
        <v>38251</v>
      </c>
      <c r="B8" t="s">
        <v>266</v>
      </c>
      <c r="C8" s="6">
        <v>5</v>
      </c>
      <c r="D8" s="6"/>
      <c r="E8" s="7">
        <f t="shared" si="0"/>
        <v>10.420000000000003</v>
      </c>
    </row>
    <row r="9" spans="1:11" ht="12" hidden="1" customHeight="1" x14ac:dyDescent="0.25">
      <c r="A9" s="5">
        <v>38257</v>
      </c>
      <c r="B9" t="s">
        <v>267</v>
      </c>
      <c r="C9" s="6">
        <v>5</v>
      </c>
      <c r="D9" s="6"/>
      <c r="E9" s="7">
        <f t="shared" si="0"/>
        <v>15.420000000000003</v>
      </c>
    </row>
    <row r="10" spans="1:11" ht="12" hidden="1" customHeight="1" x14ac:dyDescent="0.25">
      <c r="A10" s="5">
        <v>38258</v>
      </c>
      <c r="B10" t="s">
        <v>266</v>
      </c>
      <c r="C10" s="6">
        <v>5</v>
      </c>
      <c r="D10" s="6"/>
      <c r="E10" s="7">
        <f t="shared" si="0"/>
        <v>20.420000000000002</v>
      </c>
    </row>
    <row r="11" spans="1:11" ht="12" hidden="1" customHeight="1" x14ac:dyDescent="0.25">
      <c r="A11" s="5">
        <v>38260</v>
      </c>
      <c r="B11" t="s">
        <v>264</v>
      </c>
      <c r="C11" s="6">
        <v>1.92</v>
      </c>
      <c r="D11" s="6"/>
      <c r="E11" s="7">
        <f t="shared" si="0"/>
        <v>22.340000000000003</v>
      </c>
    </row>
    <row r="12" spans="1:11" ht="12" hidden="1" customHeight="1" x14ac:dyDescent="0.25">
      <c r="A12" s="5">
        <v>38265</v>
      </c>
      <c r="B12" t="s">
        <v>268</v>
      </c>
      <c r="C12" s="6">
        <v>5</v>
      </c>
      <c r="D12" s="6"/>
      <c r="E12" s="7">
        <f t="shared" si="0"/>
        <v>27.340000000000003</v>
      </c>
    </row>
    <row r="13" spans="1:11" ht="12" hidden="1" customHeight="1" x14ac:dyDescent="0.25">
      <c r="A13" s="5">
        <v>38272</v>
      </c>
      <c r="B13" t="s">
        <v>269</v>
      </c>
      <c r="C13" s="6">
        <v>5</v>
      </c>
      <c r="D13" s="6"/>
      <c r="E13" s="7">
        <f t="shared" si="0"/>
        <v>32.340000000000003</v>
      </c>
    </row>
    <row r="14" spans="1:11" ht="12" hidden="1" customHeight="1" x14ac:dyDescent="0.25">
      <c r="A14" s="5">
        <v>38279</v>
      </c>
      <c r="B14" t="s">
        <v>270</v>
      </c>
      <c r="C14" s="6">
        <v>5</v>
      </c>
      <c r="D14" s="6"/>
      <c r="E14" s="7">
        <f t="shared" si="0"/>
        <v>37.340000000000003</v>
      </c>
    </row>
    <row r="15" spans="1:11" ht="12" hidden="1" customHeight="1" x14ac:dyDescent="0.25">
      <c r="A15" s="5">
        <v>38279</v>
      </c>
      <c r="B15" t="s">
        <v>271</v>
      </c>
      <c r="C15" s="6">
        <v>5</v>
      </c>
      <c r="D15" s="6"/>
      <c r="E15" s="7">
        <f t="shared" si="0"/>
        <v>42.34</v>
      </c>
    </row>
    <row r="16" spans="1:11" ht="12" hidden="1" customHeight="1" x14ac:dyDescent="0.25">
      <c r="A16" s="5">
        <v>38286</v>
      </c>
      <c r="B16" t="s">
        <v>270</v>
      </c>
      <c r="C16" s="6">
        <v>5</v>
      </c>
      <c r="D16" s="6"/>
      <c r="E16" s="7">
        <f t="shared" si="0"/>
        <v>47.34</v>
      </c>
    </row>
    <row r="17" spans="1:5" ht="12" hidden="1" customHeight="1" x14ac:dyDescent="0.25">
      <c r="A17" s="5">
        <v>38291</v>
      </c>
      <c r="B17" t="s">
        <v>264</v>
      </c>
      <c r="C17" s="6">
        <v>1.99</v>
      </c>
      <c r="D17" s="6"/>
      <c r="E17" s="7">
        <f t="shared" si="0"/>
        <v>49.330000000000005</v>
      </c>
    </row>
    <row r="18" spans="1:5" ht="12" hidden="1" customHeight="1" x14ac:dyDescent="0.25">
      <c r="A18" s="5">
        <v>38293</v>
      </c>
      <c r="B18" t="s">
        <v>272</v>
      </c>
      <c r="C18" s="6">
        <v>5</v>
      </c>
      <c r="D18" s="6"/>
      <c r="E18" s="7">
        <f t="shared" si="0"/>
        <v>54.330000000000005</v>
      </c>
    </row>
    <row r="19" spans="1:5" ht="12" hidden="1" customHeight="1" x14ac:dyDescent="0.25">
      <c r="A19" s="5">
        <v>38300</v>
      </c>
      <c r="B19" t="s">
        <v>266</v>
      </c>
      <c r="C19" s="6">
        <v>5</v>
      </c>
      <c r="D19" s="6"/>
      <c r="E19" s="7">
        <f t="shared" si="0"/>
        <v>59.330000000000005</v>
      </c>
    </row>
    <row r="20" spans="1:5" ht="12" hidden="1" customHeight="1" x14ac:dyDescent="0.25">
      <c r="A20" s="5">
        <v>38307</v>
      </c>
      <c r="B20" t="s">
        <v>273</v>
      </c>
      <c r="C20" s="6">
        <v>5</v>
      </c>
      <c r="D20" s="6"/>
      <c r="E20" s="7">
        <f t="shared" si="0"/>
        <v>64.330000000000013</v>
      </c>
    </row>
    <row r="21" spans="1:5" ht="12" hidden="1" customHeight="1" x14ac:dyDescent="0.25">
      <c r="A21" s="5">
        <v>38307</v>
      </c>
      <c r="B21" t="s">
        <v>274</v>
      </c>
      <c r="C21" s="6">
        <v>5</v>
      </c>
      <c r="D21" s="6"/>
      <c r="E21" s="7">
        <f t="shared" si="0"/>
        <v>69.330000000000013</v>
      </c>
    </row>
    <row r="22" spans="1:5" ht="12" hidden="1" customHeight="1" x14ac:dyDescent="0.25">
      <c r="A22" s="5">
        <v>38314</v>
      </c>
      <c r="B22" t="s">
        <v>273</v>
      </c>
      <c r="C22" s="6">
        <v>5</v>
      </c>
      <c r="D22" s="6"/>
      <c r="E22" s="7">
        <f t="shared" si="0"/>
        <v>74.330000000000013</v>
      </c>
    </row>
    <row r="23" spans="1:5" ht="12" hidden="1" customHeight="1" x14ac:dyDescent="0.25">
      <c r="A23" s="5">
        <v>38321</v>
      </c>
      <c r="B23" t="s">
        <v>266</v>
      </c>
      <c r="C23" s="6">
        <v>2.5</v>
      </c>
      <c r="D23" s="6"/>
      <c r="E23" s="7">
        <f t="shared" si="0"/>
        <v>76.830000000000013</v>
      </c>
    </row>
    <row r="24" spans="1:5" ht="12" hidden="1" customHeight="1" x14ac:dyDescent="0.25">
      <c r="A24" s="5">
        <v>38321</v>
      </c>
      <c r="B24" t="s">
        <v>268</v>
      </c>
      <c r="C24" s="6">
        <v>2.5</v>
      </c>
      <c r="D24" s="6"/>
      <c r="E24" s="7">
        <f t="shared" si="0"/>
        <v>79.330000000000013</v>
      </c>
    </row>
    <row r="25" spans="1:5" ht="12" hidden="1" customHeight="1" x14ac:dyDescent="0.25">
      <c r="A25" s="5">
        <v>38321</v>
      </c>
      <c r="B25" t="s">
        <v>264</v>
      </c>
      <c r="C25" s="6">
        <v>1.94</v>
      </c>
      <c r="D25" s="6"/>
      <c r="E25" s="7">
        <f t="shared" si="0"/>
        <v>81.27000000000001</v>
      </c>
    </row>
    <row r="26" spans="1:5" ht="12" hidden="1" customHeight="1" x14ac:dyDescent="0.25">
      <c r="A26" s="5">
        <v>38328</v>
      </c>
      <c r="B26" t="s">
        <v>273</v>
      </c>
      <c r="C26" s="6">
        <v>5</v>
      </c>
      <c r="D26" s="6"/>
      <c r="E26" s="7">
        <f t="shared" si="0"/>
        <v>86.27000000000001</v>
      </c>
    </row>
    <row r="27" spans="1:5" ht="12" hidden="1" customHeight="1" x14ac:dyDescent="0.25">
      <c r="A27" s="5">
        <v>38330</v>
      </c>
      <c r="B27" t="s">
        <v>275</v>
      </c>
      <c r="C27" s="6">
        <v>10</v>
      </c>
      <c r="D27" s="6"/>
      <c r="E27" s="7">
        <f t="shared" si="0"/>
        <v>96.27000000000001</v>
      </c>
    </row>
    <row r="28" spans="1:5" ht="12" hidden="1" customHeight="1" x14ac:dyDescent="0.25">
      <c r="A28" s="5">
        <v>38330</v>
      </c>
      <c r="B28" t="s">
        <v>276</v>
      </c>
      <c r="C28" s="6">
        <v>10</v>
      </c>
      <c r="D28" s="6"/>
      <c r="E28" s="7">
        <f t="shared" si="0"/>
        <v>106.27000000000001</v>
      </c>
    </row>
    <row r="29" spans="1:5" ht="12" hidden="1" customHeight="1" x14ac:dyDescent="0.25">
      <c r="A29" s="5">
        <v>38331</v>
      </c>
      <c r="B29" t="s">
        <v>277</v>
      </c>
      <c r="C29" s="6">
        <v>5</v>
      </c>
      <c r="D29" s="6"/>
      <c r="E29" s="7">
        <f t="shared" si="0"/>
        <v>111.27000000000001</v>
      </c>
    </row>
    <row r="30" spans="1:5" ht="12" hidden="1" customHeight="1" x14ac:dyDescent="0.25">
      <c r="A30" s="5">
        <v>38331</v>
      </c>
      <c r="B30" t="s">
        <v>278</v>
      </c>
      <c r="C30" s="6">
        <v>10</v>
      </c>
      <c r="D30" s="6"/>
      <c r="E30" s="7">
        <f t="shared" si="0"/>
        <v>121.27000000000001</v>
      </c>
    </row>
    <row r="31" spans="1:5" ht="12" hidden="1" customHeight="1" x14ac:dyDescent="0.25">
      <c r="A31" s="5">
        <v>38331</v>
      </c>
      <c r="B31" t="s">
        <v>279</v>
      </c>
      <c r="C31" s="6">
        <v>10</v>
      </c>
      <c r="D31" s="6"/>
      <c r="E31" s="7">
        <f t="shared" si="0"/>
        <v>131.27000000000001</v>
      </c>
    </row>
    <row r="32" spans="1:5" ht="12" hidden="1" customHeight="1" x14ac:dyDescent="0.25">
      <c r="A32" s="5">
        <v>38331</v>
      </c>
      <c r="B32" t="s">
        <v>280</v>
      </c>
      <c r="C32" s="6">
        <v>5</v>
      </c>
      <c r="D32" s="6"/>
      <c r="E32" s="7">
        <f t="shared" si="0"/>
        <v>136.27000000000001</v>
      </c>
    </row>
    <row r="33" spans="1:5" ht="12" hidden="1" customHeight="1" x14ac:dyDescent="0.25">
      <c r="A33" s="5">
        <v>38332</v>
      </c>
      <c r="B33" t="s">
        <v>281</v>
      </c>
      <c r="C33" s="6">
        <v>5</v>
      </c>
      <c r="D33" s="6"/>
      <c r="E33" s="7">
        <f t="shared" si="0"/>
        <v>141.27000000000001</v>
      </c>
    </row>
    <row r="34" spans="1:5" ht="12" hidden="1" customHeight="1" x14ac:dyDescent="0.25">
      <c r="A34" s="5">
        <v>38335</v>
      </c>
      <c r="B34" t="s">
        <v>270</v>
      </c>
      <c r="C34" s="6">
        <v>5</v>
      </c>
      <c r="D34" s="6"/>
      <c r="E34" s="7">
        <f t="shared" si="0"/>
        <v>146.27000000000001</v>
      </c>
    </row>
    <row r="35" spans="1:5" ht="12" hidden="1" customHeight="1" x14ac:dyDescent="0.25">
      <c r="A35" s="5">
        <v>38335</v>
      </c>
      <c r="B35" t="s">
        <v>281</v>
      </c>
      <c r="C35" s="6"/>
      <c r="D35" s="6">
        <v>91</v>
      </c>
      <c r="E35" s="7">
        <f t="shared" si="0"/>
        <v>55.27000000000001</v>
      </c>
    </row>
    <row r="36" spans="1:5" ht="12" hidden="1" customHeight="1" x14ac:dyDescent="0.25">
      <c r="A36" s="5">
        <v>38717</v>
      </c>
      <c r="B36" t="s">
        <v>264</v>
      </c>
      <c r="C36" s="6">
        <v>2.23</v>
      </c>
      <c r="D36" s="6"/>
      <c r="E36" s="7">
        <f t="shared" si="0"/>
        <v>57.500000000000007</v>
      </c>
    </row>
    <row r="37" spans="1:5" ht="12" hidden="1" customHeight="1" x14ac:dyDescent="0.25">
      <c r="A37" s="5">
        <v>38357</v>
      </c>
      <c r="B37" t="s">
        <v>282</v>
      </c>
      <c r="C37" s="6"/>
      <c r="D37" s="6">
        <v>28.75</v>
      </c>
      <c r="E37" s="7">
        <f t="shared" si="0"/>
        <v>28.750000000000007</v>
      </c>
    </row>
    <row r="38" spans="1:5" ht="12" hidden="1" customHeight="1" x14ac:dyDescent="0.25">
      <c r="A38" s="5">
        <v>38383</v>
      </c>
      <c r="B38" t="s">
        <v>264</v>
      </c>
      <c r="C38" s="6">
        <v>2.4</v>
      </c>
      <c r="D38" s="6"/>
      <c r="E38" s="7">
        <f t="shared" si="0"/>
        <v>31.150000000000006</v>
      </c>
    </row>
    <row r="39" spans="1:5" ht="12" hidden="1" customHeight="1" x14ac:dyDescent="0.25">
      <c r="A39" s="5">
        <v>38411</v>
      </c>
      <c r="B39" t="s">
        <v>264</v>
      </c>
      <c r="C39" s="6">
        <v>2.17</v>
      </c>
      <c r="D39" s="6"/>
      <c r="E39" s="7">
        <f t="shared" si="0"/>
        <v>33.320000000000007</v>
      </c>
    </row>
    <row r="40" spans="1:5" ht="12" hidden="1" customHeight="1" x14ac:dyDescent="0.25">
      <c r="A40" s="5">
        <v>38442</v>
      </c>
      <c r="B40" t="s">
        <v>264</v>
      </c>
      <c r="C40" s="6">
        <v>2.41</v>
      </c>
      <c r="D40" s="6"/>
      <c r="E40" s="7">
        <f t="shared" si="0"/>
        <v>35.730000000000004</v>
      </c>
    </row>
    <row r="41" spans="1:5" ht="12" hidden="1" customHeight="1" x14ac:dyDescent="0.25">
      <c r="A41" s="5">
        <v>38472</v>
      </c>
      <c r="B41" t="s">
        <v>264</v>
      </c>
      <c r="C41" s="6">
        <v>2.34</v>
      </c>
      <c r="D41" s="6"/>
      <c r="E41" s="7">
        <f t="shared" si="0"/>
        <v>38.070000000000007</v>
      </c>
    </row>
    <row r="42" spans="1:5" ht="12" hidden="1" customHeight="1" x14ac:dyDescent="0.25">
      <c r="A42" s="5">
        <v>38503</v>
      </c>
      <c r="B42" t="s">
        <v>264</v>
      </c>
      <c r="C42" s="6">
        <v>2.42</v>
      </c>
      <c r="D42" s="6"/>
      <c r="E42" s="7">
        <f t="shared" si="0"/>
        <v>40.490000000000009</v>
      </c>
    </row>
    <row r="43" spans="1:5" ht="12" hidden="1" customHeight="1" x14ac:dyDescent="0.25">
      <c r="A43" s="5">
        <v>38533</v>
      </c>
      <c r="B43" t="s">
        <v>264</v>
      </c>
      <c r="C43" s="6">
        <v>2.35</v>
      </c>
      <c r="D43" s="6"/>
      <c r="E43" s="7">
        <f t="shared" si="0"/>
        <v>42.840000000000011</v>
      </c>
    </row>
    <row r="44" spans="1:5" ht="12" hidden="1" customHeight="1" x14ac:dyDescent="0.25">
      <c r="A44" s="5">
        <v>38564</v>
      </c>
      <c r="B44" t="s">
        <v>264</v>
      </c>
      <c r="C44" s="6">
        <v>2.4300000000000002</v>
      </c>
      <c r="D44" s="6"/>
      <c r="E44" s="7">
        <f t="shared" si="0"/>
        <v>45.27000000000001</v>
      </c>
    </row>
    <row r="45" spans="1:5" ht="12" hidden="1" customHeight="1" x14ac:dyDescent="0.25">
      <c r="A45" s="5">
        <v>38595</v>
      </c>
      <c r="B45" t="s">
        <v>264</v>
      </c>
      <c r="C45" s="6">
        <v>2.46</v>
      </c>
      <c r="D45" s="6"/>
      <c r="E45" s="7">
        <f t="shared" si="0"/>
        <v>47.730000000000011</v>
      </c>
    </row>
    <row r="46" spans="1:5" ht="12" hidden="1" customHeight="1" x14ac:dyDescent="0.25">
      <c r="A46" s="5">
        <v>38608</v>
      </c>
      <c r="B46" t="s">
        <v>266</v>
      </c>
      <c r="C46" s="6">
        <v>5</v>
      </c>
      <c r="D46" s="6"/>
      <c r="E46" s="7">
        <f t="shared" si="0"/>
        <v>52.730000000000011</v>
      </c>
    </row>
    <row r="47" spans="1:5" ht="12" hidden="1" customHeight="1" x14ac:dyDescent="0.25">
      <c r="A47" s="5">
        <v>38608</v>
      </c>
      <c r="B47" t="s">
        <v>276</v>
      </c>
      <c r="C47" s="6">
        <v>2</v>
      </c>
      <c r="D47" s="6"/>
      <c r="E47" s="7">
        <f t="shared" si="0"/>
        <v>54.730000000000011</v>
      </c>
    </row>
    <row r="48" spans="1:5" ht="12" hidden="1" customHeight="1" x14ac:dyDescent="0.25">
      <c r="A48" s="5">
        <v>38608</v>
      </c>
      <c r="B48" t="s">
        <v>278</v>
      </c>
      <c r="C48" s="6">
        <v>5</v>
      </c>
      <c r="D48" s="6"/>
      <c r="E48" s="7">
        <f t="shared" si="0"/>
        <v>59.730000000000011</v>
      </c>
    </row>
    <row r="49" spans="1:5" ht="12" hidden="1" customHeight="1" x14ac:dyDescent="0.25">
      <c r="A49" s="5">
        <v>38609</v>
      </c>
      <c r="B49" t="s">
        <v>275</v>
      </c>
      <c r="C49" s="6">
        <v>2</v>
      </c>
      <c r="D49" s="6"/>
      <c r="E49" s="7">
        <f t="shared" si="0"/>
        <v>61.730000000000011</v>
      </c>
    </row>
    <row r="50" spans="1:5" ht="12" hidden="1" customHeight="1" x14ac:dyDescent="0.25">
      <c r="A50" s="5">
        <v>38612</v>
      </c>
      <c r="B50" t="s">
        <v>279</v>
      </c>
      <c r="C50" s="6">
        <v>5</v>
      </c>
      <c r="D50" s="6"/>
      <c r="E50" s="7">
        <f t="shared" si="0"/>
        <v>66.730000000000018</v>
      </c>
    </row>
    <row r="51" spans="1:5" ht="12" hidden="1" customHeight="1" x14ac:dyDescent="0.25">
      <c r="A51" s="5">
        <v>38613</v>
      </c>
      <c r="B51" t="s">
        <v>281</v>
      </c>
      <c r="C51" s="6">
        <v>2</v>
      </c>
      <c r="D51" s="6"/>
      <c r="E51" s="7">
        <f t="shared" si="0"/>
        <v>68.730000000000018</v>
      </c>
    </row>
    <row r="52" spans="1:5" ht="12" hidden="1" customHeight="1" x14ac:dyDescent="0.25">
      <c r="A52" s="5">
        <v>38615</v>
      </c>
      <c r="B52" t="s">
        <v>272</v>
      </c>
      <c r="C52" s="6">
        <v>5</v>
      </c>
      <c r="D52" s="6"/>
      <c r="E52" s="7">
        <f t="shared" si="0"/>
        <v>73.730000000000018</v>
      </c>
    </row>
    <row r="53" spans="1:5" ht="12" hidden="1" customHeight="1" x14ac:dyDescent="0.25">
      <c r="A53" s="5">
        <v>38617</v>
      </c>
      <c r="B53" t="s">
        <v>276</v>
      </c>
      <c r="C53" s="6">
        <v>2</v>
      </c>
      <c r="D53" s="6"/>
      <c r="E53" s="7">
        <f t="shared" si="0"/>
        <v>75.730000000000018</v>
      </c>
    </row>
    <row r="54" spans="1:5" ht="12" hidden="1" customHeight="1" x14ac:dyDescent="0.25">
      <c r="A54" s="5">
        <v>38617</v>
      </c>
      <c r="B54" t="s">
        <v>278</v>
      </c>
      <c r="C54" s="6">
        <v>2</v>
      </c>
      <c r="D54" s="6"/>
      <c r="E54" s="7">
        <f t="shared" si="0"/>
        <v>77.730000000000018</v>
      </c>
    </row>
    <row r="55" spans="1:5" ht="12" hidden="1" customHeight="1" x14ac:dyDescent="0.25">
      <c r="A55" s="5">
        <v>38617</v>
      </c>
      <c r="B55" t="s">
        <v>279</v>
      </c>
      <c r="C55" s="6">
        <v>2</v>
      </c>
      <c r="D55" s="6"/>
      <c r="E55" s="7">
        <f t="shared" si="0"/>
        <v>79.730000000000018</v>
      </c>
    </row>
    <row r="56" spans="1:5" ht="12" hidden="1" customHeight="1" x14ac:dyDescent="0.25">
      <c r="A56" s="5">
        <v>38617</v>
      </c>
      <c r="B56" t="s">
        <v>277</v>
      </c>
      <c r="C56" s="6">
        <v>2</v>
      </c>
      <c r="D56" s="6"/>
      <c r="E56" s="7">
        <f t="shared" si="0"/>
        <v>81.730000000000018</v>
      </c>
    </row>
    <row r="57" spans="1:5" ht="12" hidden="1" customHeight="1" x14ac:dyDescent="0.25">
      <c r="A57" s="5">
        <v>38618</v>
      </c>
      <c r="B57" t="s">
        <v>280</v>
      </c>
      <c r="C57" s="6">
        <v>2</v>
      </c>
      <c r="D57" s="6"/>
      <c r="E57" s="7">
        <f t="shared" si="0"/>
        <v>83.730000000000018</v>
      </c>
    </row>
    <row r="58" spans="1:5" ht="12" hidden="1" customHeight="1" x14ac:dyDescent="0.25">
      <c r="A58" s="5">
        <v>38619</v>
      </c>
      <c r="B58" t="s">
        <v>275</v>
      </c>
      <c r="C58" s="6">
        <v>2</v>
      </c>
      <c r="D58" s="6"/>
      <c r="E58" s="7">
        <f t="shared" si="0"/>
        <v>85.730000000000018</v>
      </c>
    </row>
    <row r="59" spans="1:5" ht="12" hidden="1" customHeight="1" x14ac:dyDescent="0.25">
      <c r="A59" s="5">
        <v>38621</v>
      </c>
      <c r="B59" t="s">
        <v>266</v>
      </c>
      <c r="C59" s="6">
        <v>5</v>
      </c>
      <c r="D59" s="6"/>
      <c r="E59" s="7">
        <f t="shared" si="0"/>
        <v>90.730000000000018</v>
      </c>
    </row>
    <row r="60" spans="1:5" ht="12" hidden="1" customHeight="1" x14ac:dyDescent="0.25">
      <c r="A60" s="5">
        <v>38622</v>
      </c>
      <c r="B60" t="s">
        <v>283</v>
      </c>
      <c r="C60" s="6">
        <v>5</v>
      </c>
      <c r="D60" s="6"/>
      <c r="E60" s="7">
        <f t="shared" si="0"/>
        <v>95.730000000000018</v>
      </c>
    </row>
    <row r="61" spans="1:5" ht="12" hidden="1" customHeight="1" x14ac:dyDescent="0.25">
      <c r="A61" s="5">
        <v>38622</v>
      </c>
      <c r="B61" t="s">
        <v>276</v>
      </c>
      <c r="C61" s="6">
        <v>2</v>
      </c>
      <c r="D61" s="6"/>
      <c r="E61" s="7">
        <f t="shared" si="0"/>
        <v>97.730000000000018</v>
      </c>
    </row>
    <row r="62" spans="1:5" ht="12" hidden="1" customHeight="1" x14ac:dyDescent="0.25">
      <c r="A62" s="5">
        <v>38622</v>
      </c>
      <c r="B62" t="s">
        <v>278</v>
      </c>
      <c r="C62" s="6">
        <v>2</v>
      </c>
      <c r="D62" s="6"/>
      <c r="E62" s="7">
        <f t="shared" si="0"/>
        <v>99.730000000000018</v>
      </c>
    </row>
    <row r="63" spans="1:5" ht="12" hidden="1" customHeight="1" x14ac:dyDescent="0.25">
      <c r="A63" s="5">
        <v>38623</v>
      </c>
      <c r="B63" t="s">
        <v>275</v>
      </c>
      <c r="C63" s="6">
        <v>2</v>
      </c>
      <c r="D63" s="6"/>
      <c r="E63" s="7">
        <f t="shared" si="0"/>
        <v>101.73000000000002</v>
      </c>
    </row>
    <row r="64" spans="1:5" ht="12" hidden="1" customHeight="1" x14ac:dyDescent="0.25">
      <c r="A64" s="5">
        <v>38623</v>
      </c>
      <c r="B64" t="s">
        <v>279</v>
      </c>
      <c r="C64" s="6">
        <v>2</v>
      </c>
      <c r="D64" s="6"/>
      <c r="E64" s="7">
        <f t="shared" si="0"/>
        <v>103.73000000000002</v>
      </c>
    </row>
    <row r="65" spans="1:5" ht="12" hidden="1" customHeight="1" x14ac:dyDescent="0.25">
      <c r="A65" s="5">
        <v>38626</v>
      </c>
      <c r="B65" t="s">
        <v>281</v>
      </c>
      <c r="C65" s="6">
        <v>2</v>
      </c>
      <c r="D65" s="6"/>
      <c r="E65" s="7">
        <f t="shared" si="0"/>
        <v>105.73000000000002</v>
      </c>
    </row>
    <row r="66" spans="1:5" ht="12" hidden="1" customHeight="1" x14ac:dyDescent="0.25">
      <c r="A66" s="5">
        <v>38626</v>
      </c>
      <c r="B66" t="s">
        <v>264</v>
      </c>
      <c r="C66" s="6">
        <v>2.84</v>
      </c>
      <c r="D66" s="6"/>
      <c r="E66" s="7">
        <f t="shared" si="0"/>
        <v>108.57000000000002</v>
      </c>
    </row>
    <row r="67" spans="1:5" ht="12" hidden="1" customHeight="1" x14ac:dyDescent="0.25">
      <c r="A67" s="5">
        <v>38629</v>
      </c>
      <c r="B67" t="s">
        <v>266</v>
      </c>
      <c r="C67" s="6">
        <v>5</v>
      </c>
      <c r="D67" s="6"/>
      <c r="E67" s="7">
        <f t="shared" si="0"/>
        <v>113.57000000000002</v>
      </c>
    </row>
    <row r="68" spans="1:5" ht="12" hidden="1" customHeight="1" x14ac:dyDescent="0.25">
      <c r="A68" s="5">
        <v>38631</v>
      </c>
      <c r="B68" t="s">
        <v>276</v>
      </c>
      <c r="C68" s="6">
        <v>2</v>
      </c>
      <c r="D68" s="6"/>
      <c r="E68" s="7">
        <f t="shared" si="0"/>
        <v>115.57000000000002</v>
      </c>
    </row>
    <row r="69" spans="1:5" ht="12" hidden="1" customHeight="1" x14ac:dyDescent="0.25">
      <c r="A69" s="5">
        <v>38631</v>
      </c>
      <c r="B69" t="s">
        <v>277</v>
      </c>
      <c r="C69" s="6">
        <v>2</v>
      </c>
      <c r="D69" s="6"/>
      <c r="E69" s="7">
        <f t="shared" si="0"/>
        <v>117.57000000000002</v>
      </c>
    </row>
    <row r="70" spans="1:5" ht="12" hidden="1" customHeight="1" x14ac:dyDescent="0.25">
      <c r="A70" s="5">
        <v>38632</v>
      </c>
      <c r="B70" t="s">
        <v>275</v>
      </c>
      <c r="C70" s="6">
        <v>2</v>
      </c>
      <c r="D70" s="6"/>
      <c r="E70" s="7">
        <f t="shared" si="0"/>
        <v>119.57000000000002</v>
      </c>
    </row>
    <row r="71" spans="1:5" ht="12" hidden="1" customHeight="1" x14ac:dyDescent="0.25">
      <c r="A71" s="5">
        <v>38632</v>
      </c>
      <c r="B71" t="s">
        <v>279</v>
      </c>
      <c r="C71" s="6">
        <v>2</v>
      </c>
      <c r="D71" s="6"/>
      <c r="E71" s="7">
        <f t="shared" si="0"/>
        <v>121.57000000000002</v>
      </c>
    </row>
    <row r="72" spans="1:5" ht="12" hidden="1" customHeight="1" x14ac:dyDescent="0.25">
      <c r="A72" s="5">
        <v>38635</v>
      </c>
      <c r="B72" t="s">
        <v>284</v>
      </c>
      <c r="C72" s="6">
        <v>10</v>
      </c>
      <c r="D72" s="6"/>
      <c r="E72" s="7">
        <f t="shared" si="0"/>
        <v>131.57000000000002</v>
      </c>
    </row>
    <row r="73" spans="1:5" ht="12" hidden="1" customHeight="1" x14ac:dyDescent="0.25">
      <c r="A73" s="5">
        <v>38636</v>
      </c>
      <c r="B73" t="s">
        <v>266</v>
      </c>
      <c r="C73" s="6">
        <v>2.5</v>
      </c>
      <c r="D73" s="6"/>
      <c r="E73" s="7">
        <f t="shared" si="0"/>
        <v>134.07000000000002</v>
      </c>
    </row>
    <row r="74" spans="1:5" ht="12" hidden="1" customHeight="1" x14ac:dyDescent="0.25">
      <c r="A74" s="5">
        <v>38636</v>
      </c>
      <c r="B74" t="s">
        <v>272</v>
      </c>
      <c r="C74" s="6">
        <v>2.5</v>
      </c>
      <c r="D74" s="6"/>
      <c r="E74" s="7">
        <f t="shared" si="0"/>
        <v>136.57000000000002</v>
      </c>
    </row>
    <row r="75" spans="1:5" ht="12" hidden="1" customHeight="1" x14ac:dyDescent="0.25">
      <c r="A75" s="5">
        <v>38639</v>
      </c>
      <c r="B75" t="s">
        <v>276</v>
      </c>
      <c r="C75" s="6">
        <v>2</v>
      </c>
      <c r="D75" s="6"/>
      <c r="E75" s="7">
        <f t="shared" si="0"/>
        <v>138.57000000000002</v>
      </c>
    </row>
    <row r="76" spans="1:5" ht="12" hidden="1" customHeight="1" x14ac:dyDescent="0.25">
      <c r="A76" s="5">
        <v>38639</v>
      </c>
      <c r="B76" t="s">
        <v>278</v>
      </c>
      <c r="C76" s="6">
        <v>2</v>
      </c>
      <c r="D76" s="6"/>
      <c r="E76" s="7">
        <f t="shared" si="0"/>
        <v>140.57000000000002</v>
      </c>
    </row>
    <row r="77" spans="1:5" ht="12" hidden="1" customHeight="1" x14ac:dyDescent="0.25">
      <c r="A77" s="5">
        <v>38639</v>
      </c>
      <c r="B77" t="s">
        <v>279</v>
      </c>
      <c r="C77" s="6">
        <v>2</v>
      </c>
      <c r="D77" s="6"/>
      <c r="E77" s="7">
        <f t="shared" si="0"/>
        <v>142.57000000000002</v>
      </c>
    </row>
    <row r="78" spans="1:5" ht="12" hidden="1" customHeight="1" x14ac:dyDescent="0.25">
      <c r="A78" s="5">
        <v>38640</v>
      </c>
      <c r="B78" t="s">
        <v>281</v>
      </c>
      <c r="C78" s="6">
        <v>5</v>
      </c>
      <c r="D78" s="6"/>
      <c r="E78" s="7">
        <f t="shared" si="0"/>
        <v>147.57000000000002</v>
      </c>
    </row>
    <row r="79" spans="1:5" ht="12" hidden="1" customHeight="1" x14ac:dyDescent="0.25">
      <c r="A79" s="5">
        <v>38640</v>
      </c>
      <c r="B79" t="s">
        <v>277</v>
      </c>
      <c r="C79" s="6">
        <v>2</v>
      </c>
      <c r="D79" s="6"/>
      <c r="E79" s="7">
        <f t="shared" si="0"/>
        <v>149.57000000000002</v>
      </c>
    </row>
    <row r="80" spans="1:5" ht="12" hidden="1" customHeight="1" x14ac:dyDescent="0.25">
      <c r="A80" s="5">
        <v>38643</v>
      </c>
      <c r="B80" t="s">
        <v>266</v>
      </c>
      <c r="C80" s="6">
        <v>2.5</v>
      </c>
      <c r="D80" s="6"/>
      <c r="E80" s="7">
        <f t="shared" si="0"/>
        <v>152.07000000000002</v>
      </c>
    </row>
    <row r="81" spans="1:5" ht="12" hidden="1" customHeight="1" x14ac:dyDescent="0.25">
      <c r="A81" s="5">
        <v>38643</v>
      </c>
      <c r="B81" t="s">
        <v>273</v>
      </c>
      <c r="C81" s="6">
        <v>2.5</v>
      </c>
      <c r="D81" s="6"/>
      <c r="E81" s="7">
        <f t="shared" si="0"/>
        <v>154.57000000000002</v>
      </c>
    </row>
    <row r="82" spans="1:5" ht="12" hidden="1" customHeight="1" x14ac:dyDescent="0.25">
      <c r="A82" s="5">
        <v>38643</v>
      </c>
      <c r="B82" t="s">
        <v>278</v>
      </c>
      <c r="C82" s="6">
        <v>4</v>
      </c>
      <c r="D82" s="6"/>
      <c r="E82" s="7">
        <f t="shared" si="0"/>
        <v>158.57000000000002</v>
      </c>
    </row>
    <row r="83" spans="1:5" ht="12" hidden="1" customHeight="1" x14ac:dyDescent="0.25">
      <c r="A83" s="5">
        <v>38643</v>
      </c>
      <c r="B83" t="s">
        <v>276</v>
      </c>
      <c r="C83" s="6">
        <v>2</v>
      </c>
      <c r="D83" s="6"/>
      <c r="E83" s="7">
        <f t="shared" si="0"/>
        <v>160.57000000000002</v>
      </c>
    </row>
    <row r="84" spans="1:5" ht="12" hidden="1" customHeight="1" x14ac:dyDescent="0.25">
      <c r="A84" s="5">
        <v>38644</v>
      </c>
      <c r="B84" t="s">
        <v>275</v>
      </c>
      <c r="C84" s="6">
        <v>2</v>
      </c>
      <c r="D84" s="6"/>
      <c r="E84" s="7">
        <f t="shared" si="0"/>
        <v>162.57000000000002</v>
      </c>
    </row>
    <row r="85" spans="1:5" ht="12" hidden="1" customHeight="1" x14ac:dyDescent="0.25">
      <c r="A85" s="5">
        <v>38645</v>
      </c>
      <c r="B85" t="s">
        <v>279</v>
      </c>
      <c r="C85" s="6">
        <v>2</v>
      </c>
      <c r="D85" s="6"/>
      <c r="E85" s="7">
        <f t="shared" si="0"/>
        <v>164.57000000000002</v>
      </c>
    </row>
    <row r="86" spans="1:5" ht="12" hidden="1" customHeight="1" x14ac:dyDescent="0.25">
      <c r="A86" s="5">
        <v>38645</v>
      </c>
      <c r="B86" t="s">
        <v>281</v>
      </c>
      <c r="C86" s="6">
        <v>2</v>
      </c>
      <c r="D86" s="6"/>
      <c r="E86" s="7">
        <f t="shared" si="0"/>
        <v>166.57000000000002</v>
      </c>
    </row>
    <row r="87" spans="1:5" ht="12" hidden="1" customHeight="1" x14ac:dyDescent="0.25">
      <c r="A87" s="5">
        <v>38650</v>
      </c>
      <c r="B87" t="s">
        <v>273</v>
      </c>
      <c r="C87" s="6">
        <v>5</v>
      </c>
      <c r="D87" s="6"/>
      <c r="E87" s="7">
        <f t="shared" si="0"/>
        <v>171.57000000000002</v>
      </c>
    </row>
    <row r="88" spans="1:5" ht="12" hidden="1" customHeight="1" x14ac:dyDescent="0.25">
      <c r="A88" s="5">
        <v>38650</v>
      </c>
      <c r="B88" t="s">
        <v>285</v>
      </c>
      <c r="C88" s="6">
        <v>5</v>
      </c>
      <c r="D88" s="6"/>
      <c r="E88" s="7">
        <f t="shared" si="0"/>
        <v>176.57000000000002</v>
      </c>
    </row>
    <row r="89" spans="1:5" ht="12" hidden="1" customHeight="1" x14ac:dyDescent="0.25">
      <c r="A89" s="5">
        <v>38652</v>
      </c>
      <c r="B89" t="s">
        <v>276</v>
      </c>
      <c r="C89" s="6">
        <v>2</v>
      </c>
      <c r="D89" s="6"/>
      <c r="E89" s="7">
        <f t="shared" si="0"/>
        <v>178.57000000000002</v>
      </c>
    </row>
    <row r="90" spans="1:5" ht="12" hidden="1" customHeight="1" x14ac:dyDescent="0.25">
      <c r="A90" s="5">
        <v>38654</v>
      </c>
      <c r="B90" t="s">
        <v>279</v>
      </c>
      <c r="C90" s="6">
        <v>4</v>
      </c>
      <c r="D90" s="6"/>
      <c r="E90" s="7">
        <f t="shared" si="0"/>
        <v>182.57000000000002</v>
      </c>
    </row>
    <row r="91" spans="1:5" ht="12" hidden="1" customHeight="1" x14ac:dyDescent="0.25">
      <c r="A91" s="5">
        <v>38654</v>
      </c>
      <c r="B91" t="s">
        <v>281</v>
      </c>
      <c r="C91" s="6">
        <v>2</v>
      </c>
      <c r="D91" s="6"/>
      <c r="E91" s="7">
        <f t="shared" si="0"/>
        <v>184.57000000000002</v>
      </c>
    </row>
    <row r="92" spans="1:5" ht="12" hidden="1" customHeight="1" x14ac:dyDescent="0.25">
      <c r="A92" s="5">
        <v>38657</v>
      </c>
      <c r="B92" t="s">
        <v>268</v>
      </c>
      <c r="C92" s="6">
        <v>5</v>
      </c>
      <c r="D92" s="6"/>
      <c r="E92" s="7">
        <f t="shared" si="0"/>
        <v>189.57000000000002</v>
      </c>
    </row>
    <row r="93" spans="1:5" ht="12" hidden="1" customHeight="1" x14ac:dyDescent="0.25">
      <c r="A93" s="5">
        <v>38657</v>
      </c>
      <c r="B93" t="s">
        <v>264</v>
      </c>
      <c r="C93" s="6">
        <v>2.85</v>
      </c>
      <c r="D93" s="6"/>
      <c r="E93" s="7">
        <f t="shared" si="0"/>
        <v>192.42000000000002</v>
      </c>
    </row>
    <row r="94" spans="1:5" ht="12" hidden="1" customHeight="1" x14ac:dyDescent="0.25">
      <c r="A94" s="5">
        <v>38659</v>
      </c>
      <c r="B94" t="s">
        <v>276</v>
      </c>
      <c r="C94" s="6">
        <v>2</v>
      </c>
      <c r="D94" s="6"/>
      <c r="E94" s="7">
        <f t="shared" si="0"/>
        <v>194.42000000000002</v>
      </c>
    </row>
    <row r="95" spans="1:5" ht="12" hidden="1" customHeight="1" x14ac:dyDescent="0.25">
      <c r="A95" s="5">
        <v>38660</v>
      </c>
      <c r="B95" t="s">
        <v>278</v>
      </c>
      <c r="C95" s="6">
        <v>4</v>
      </c>
      <c r="D95" s="6"/>
      <c r="E95" s="7">
        <f t="shared" si="0"/>
        <v>198.42000000000002</v>
      </c>
    </row>
    <row r="96" spans="1:5" ht="12" hidden="1" customHeight="1" x14ac:dyDescent="0.25">
      <c r="A96" s="5">
        <v>38660</v>
      </c>
      <c r="B96" t="s">
        <v>275</v>
      </c>
      <c r="C96" s="6">
        <v>2</v>
      </c>
      <c r="D96" s="6"/>
      <c r="E96" s="7">
        <f t="shared" si="0"/>
        <v>200.42000000000002</v>
      </c>
    </row>
    <row r="97" spans="1:5" ht="12" hidden="1" customHeight="1" x14ac:dyDescent="0.25">
      <c r="A97" s="5">
        <v>38660</v>
      </c>
      <c r="B97" t="s">
        <v>279</v>
      </c>
      <c r="C97" s="6">
        <v>4</v>
      </c>
      <c r="D97" s="6"/>
      <c r="E97" s="7">
        <f t="shared" si="0"/>
        <v>204.42000000000002</v>
      </c>
    </row>
    <row r="98" spans="1:5" ht="12" hidden="1" customHeight="1" x14ac:dyDescent="0.25">
      <c r="A98" s="5">
        <v>38664</v>
      </c>
      <c r="B98" t="s">
        <v>286</v>
      </c>
      <c r="C98" s="6">
        <v>2.5</v>
      </c>
      <c r="D98" s="6"/>
      <c r="E98" s="7">
        <f t="shared" si="0"/>
        <v>206.92000000000002</v>
      </c>
    </row>
    <row r="99" spans="1:5" ht="12" hidden="1" customHeight="1" x14ac:dyDescent="0.25">
      <c r="A99" s="5">
        <v>38664</v>
      </c>
      <c r="B99" t="s">
        <v>266</v>
      </c>
      <c r="C99" s="6">
        <v>2.5</v>
      </c>
      <c r="D99" s="6"/>
      <c r="E99" s="7">
        <f t="shared" si="0"/>
        <v>209.42000000000002</v>
      </c>
    </row>
    <row r="100" spans="1:5" ht="12" hidden="1" customHeight="1" x14ac:dyDescent="0.25">
      <c r="A100" s="5">
        <v>38666</v>
      </c>
      <c r="B100" t="s">
        <v>275</v>
      </c>
      <c r="C100" s="6">
        <v>2</v>
      </c>
      <c r="D100" s="6"/>
      <c r="E100" s="7">
        <f t="shared" si="0"/>
        <v>211.42000000000002</v>
      </c>
    </row>
    <row r="101" spans="1:5" ht="12" hidden="1" customHeight="1" x14ac:dyDescent="0.25">
      <c r="A101" s="5">
        <v>38666</v>
      </c>
      <c r="B101" t="s">
        <v>276</v>
      </c>
      <c r="C101" s="6">
        <v>4</v>
      </c>
      <c r="D101" s="6"/>
      <c r="E101" s="7">
        <f t="shared" si="0"/>
        <v>215.42000000000002</v>
      </c>
    </row>
    <row r="102" spans="1:5" ht="12" hidden="1" customHeight="1" x14ac:dyDescent="0.25">
      <c r="A102" s="5">
        <v>38666</v>
      </c>
      <c r="B102" t="s">
        <v>278</v>
      </c>
      <c r="C102" s="6">
        <v>5</v>
      </c>
      <c r="D102" s="6"/>
      <c r="E102" s="7">
        <f t="shared" si="0"/>
        <v>220.42000000000002</v>
      </c>
    </row>
    <row r="103" spans="1:5" ht="12" hidden="1" customHeight="1" x14ac:dyDescent="0.25">
      <c r="A103" s="5">
        <v>38668</v>
      </c>
      <c r="B103" t="s">
        <v>281</v>
      </c>
      <c r="C103" s="6">
        <v>5</v>
      </c>
      <c r="D103" s="6"/>
      <c r="E103" s="7">
        <f t="shared" si="0"/>
        <v>225.42000000000002</v>
      </c>
    </row>
    <row r="104" spans="1:5" ht="12" hidden="1" customHeight="1" x14ac:dyDescent="0.25">
      <c r="A104" s="5">
        <v>38668</v>
      </c>
      <c r="B104" t="s">
        <v>279</v>
      </c>
      <c r="C104" s="6">
        <v>4</v>
      </c>
      <c r="D104" s="6"/>
      <c r="E104" s="7">
        <f t="shared" si="0"/>
        <v>229.42000000000002</v>
      </c>
    </row>
    <row r="105" spans="1:5" ht="12" hidden="1" customHeight="1" x14ac:dyDescent="0.25">
      <c r="A105" s="5">
        <v>38671</v>
      </c>
      <c r="B105" t="s">
        <v>276</v>
      </c>
      <c r="C105" s="6"/>
      <c r="D105" s="6">
        <v>29.81</v>
      </c>
      <c r="E105" s="7">
        <f t="shared" si="0"/>
        <v>199.61</v>
      </c>
    </row>
    <row r="106" spans="1:5" ht="12" hidden="1" customHeight="1" x14ac:dyDescent="0.25">
      <c r="A106" s="5">
        <v>38671</v>
      </c>
      <c r="B106" t="s">
        <v>278</v>
      </c>
      <c r="C106" s="6"/>
      <c r="D106" s="6">
        <v>37.26</v>
      </c>
      <c r="E106" s="7">
        <f t="shared" si="0"/>
        <v>162.35000000000002</v>
      </c>
    </row>
    <row r="107" spans="1:5" ht="12" hidden="1" customHeight="1" x14ac:dyDescent="0.25">
      <c r="A107" s="5">
        <v>38671</v>
      </c>
      <c r="B107" t="s">
        <v>266</v>
      </c>
      <c r="C107" s="6">
        <v>5</v>
      </c>
      <c r="D107" s="6"/>
      <c r="E107" s="7">
        <f t="shared" si="0"/>
        <v>167.35000000000002</v>
      </c>
    </row>
    <row r="108" spans="1:5" ht="12" hidden="1" customHeight="1" x14ac:dyDescent="0.25">
      <c r="A108" s="5">
        <v>38674</v>
      </c>
      <c r="B108" t="s">
        <v>275</v>
      </c>
      <c r="C108" s="6">
        <v>2</v>
      </c>
      <c r="D108" s="6"/>
      <c r="E108" s="7">
        <f t="shared" si="0"/>
        <v>169.35000000000002</v>
      </c>
    </row>
    <row r="109" spans="1:5" ht="12" hidden="1" customHeight="1" x14ac:dyDescent="0.25">
      <c r="A109" s="5">
        <v>38674</v>
      </c>
      <c r="B109" t="s">
        <v>278</v>
      </c>
      <c r="C109" s="6">
        <v>4</v>
      </c>
      <c r="D109" s="6"/>
      <c r="E109" s="7">
        <f t="shared" si="0"/>
        <v>173.35000000000002</v>
      </c>
    </row>
    <row r="110" spans="1:5" ht="12" hidden="1" customHeight="1" x14ac:dyDescent="0.25">
      <c r="A110" s="5">
        <v>38674</v>
      </c>
      <c r="B110" t="s">
        <v>279</v>
      </c>
      <c r="C110" s="6">
        <v>4</v>
      </c>
      <c r="D110" s="6"/>
      <c r="E110" s="7">
        <f t="shared" si="0"/>
        <v>177.35000000000002</v>
      </c>
    </row>
    <row r="111" spans="1:5" ht="12" hidden="1" customHeight="1" x14ac:dyDescent="0.25">
      <c r="A111" s="5">
        <v>38675</v>
      </c>
      <c r="B111" t="s">
        <v>280</v>
      </c>
      <c r="C111" s="6">
        <v>2</v>
      </c>
      <c r="D111" s="6"/>
      <c r="E111" s="7">
        <f t="shared" si="0"/>
        <v>179.35000000000002</v>
      </c>
    </row>
    <row r="112" spans="1:5" ht="12" hidden="1" customHeight="1" x14ac:dyDescent="0.25">
      <c r="A112" s="5">
        <v>38675</v>
      </c>
      <c r="B112" t="s">
        <v>276</v>
      </c>
      <c r="C112" s="6">
        <v>5</v>
      </c>
      <c r="D112" s="6"/>
      <c r="E112" s="7">
        <f t="shared" si="0"/>
        <v>184.35000000000002</v>
      </c>
    </row>
    <row r="113" spans="1:5" ht="12" hidden="1" customHeight="1" x14ac:dyDescent="0.25">
      <c r="A113" s="5">
        <v>38675</v>
      </c>
      <c r="B113" t="s">
        <v>277</v>
      </c>
      <c r="C113" s="6">
        <v>5</v>
      </c>
      <c r="D113" s="6"/>
      <c r="E113" s="7">
        <f t="shared" si="0"/>
        <v>189.35000000000002</v>
      </c>
    </row>
    <row r="114" spans="1:5" ht="12" hidden="1" customHeight="1" x14ac:dyDescent="0.25">
      <c r="A114" s="5">
        <v>38675</v>
      </c>
      <c r="B114" t="s">
        <v>281</v>
      </c>
      <c r="C114" s="6">
        <v>5</v>
      </c>
      <c r="D114" s="6"/>
      <c r="E114" s="7">
        <f t="shared" si="0"/>
        <v>194.35000000000002</v>
      </c>
    </row>
    <row r="115" spans="1:5" ht="12" hidden="1" customHeight="1" x14ac:dyDescent="0.25">
      <c r="A115" s="5">
        <v>38678</v>
      </c>
      <c r="B115" t="s">
        <v>278</v>
      </c>
      <c r="C115" s="6"/>
      <c r="D115" s="6">
        <v>26.68</v>
      </c>
      <c r="E115" s="7">
        <f t="shared" si="0"/>
        <v>167.67000000000002</v>
      </c>
    </row>
    <row r="116" spans="1:5" ht="12" hidden="1" customHeight="1" x14ac:dyDescent="0.25">
      <c r="A116" s="5">
        <v>38678</v>
      </c>
      <c r="B116" t="s">
        <v>280</v>
      </c>
      <c r="C116" s="6"/>
      <c r="D116" s="6">
        <v>26.68</v>
      </c>
      <c r="E116" s="7">
        <f t="shared" si="0"/>
        <v>140.99</v>
      </c>
    </row>
    <row r="117" spans="1:5" ht="12" hidden="1" customHeight="1" x14ac:dyDescent="0.25">
      <c r="A117" s="5">
        <v>38678</v>
      </c>
      <c r="B117" t="s">
        <v>268</v>
      </c>
      <c r="C117" s="6">
        <v>5</v>
      </c>
      <c r="D117" s="6"/>
      <c r="E117" s="7">
        <f t="shared" si="0"/>
        <v>145.99</v>
      </c>
    </row>
    <row r="118" spans="1:5" ht="12" hidden="1" customHeight="1" x14ac:dyDescent="0.25">
      <c r="A118" s="5">
        <v>38679</v>
      </c>
      <c r="B118" t="s">
        <v>278</v>
      </c>
      <c r="C118" s="6">
        <v>4</v>
      </c>
      <c r="D118" s="6"/>
      <c r="E118" s="7">
        <f t="shared" si="0"/>
        <v>149.99</v>
      </c>
    </row>
    <row r="119" spans="1:5" ht="12" hidden="1" customHeight="1" x14ac:dyDescent="0.25">
      <c r="A119" s="5">
        <v>38679</v>
      </c>
      <c r="B119" t="s">
        <v>279</v>
      </c>
      <c r="C119" s="6">
        <v>4</v>
      </c>
      <c r="D119" s="6"/>
      <c r="E119" s="7">
        <f t="shared" si="0"/>
        <v>153.99</v>
      </c>
    </row>
    <row r="120" spans="1:5" ht="12" hidden="1" customHeight="1" x14ac:dyDescent="0.25">
      <c r="A120" s="5">
        <v>38679</v>
      </c>
      <c r="B120" t="s">
        <v>280</v>
      </c>
      <c r="C120" s="6">
        <v>2</v>
      </c>
      <c r="D120" s="6"/>
      <c r="E120" s="7">
        <f t="shared" si="0"/>
        <v>155.99</v>
      </c>
    </row>
    <row r="121" spans="1:5" ht="12" hidden="1" customHeight="1" x14ac:dyDescent="0.25">
      <c r="A121" s="5">
        <v>38679</v>
      </c>
      <c r="B121" t="s">
        <v>276</v>
      </c>
      <c r="C121" s="6">
        <v>4</v>
      </c>
      <c r="D121" s="6"/>
      <c r="E121" s="7">
        <f t="shared" si="0"/>
        <v>159.99</v>
      </c>
    </row>
    <row r="122" spans="1:5" ht="12" hidden="1" customHeight="1" x14ac:dyDescent="0.25">
      <c r="A122" s="5">
        <v>38679</v>
      </c>
      <c r="B122" t="s">
        <v>277</v>
      </c>
      <c r="C122" s="6">
        <v>5</v>
      </c>
      <c r="D122" s="6"/>
      <c r="E122" s="7">
        <f t="shared" si="0"/>
        <v>164.99</v>
      </c>
    </row>
    <row r="123" spans="1:5" ht="12" hidden="1" customHeight="1" x14ac:dyDescent="0.25">
      <c r="A123" s="5">
        <v>38679</v>
      </c>
      <c r="B123" t="s">
        <v>281</v>
      </c>
      <c r="C123" s="6">
        <v>2</v>
      </c>
      <c r="D123" s="6"/>
      <c r="E123" s="7">
        <f t="shared" si="0"/>
        <v>166.99</v>
      </c>
    </row>
    <row r="124" spans="1:5" ht="12" hidden="1" customHeight="1" x14ac:dyDescent="0.25">
      <c r="A124" s="5">
        <v>38686</v>
      </c>
      <c r="B124" t="s">
        <v>273</v>
      </c>
      <c r="C124" s="6">
        <v>5</v>
      </c>
      <c r="D124" s="6"/>
      <c r="E124" s="7">
        <f t="shared" si="0"/>
        <v>171.99</v>
      </c>
    </row>
    <row r="125" spans="1:5" ht="12" hidden="1" customHeight="1" x14ac:dyDescent="0.25">
      <c r="A125" s="5">
        <v>38686</v>
      </c>
      <c r="B125" t="s">
        <v>276</v>
      </c>
      <c r="C125" s="6">
        <v>10</v>
      </c>
      <c r="D125" s="6"/>
      <c r="E125" s="7">
        <f t="shared" si="0"/>
        <v>181.99</v>
      </c>
    </row>
    <row r="126" spans="1:5" ht="12" hidden="1" customHeight="1" x14ac:dyDescent="0.25">
      <c r="A126" s="5">
        <v>38686</v>
      </c>
      <c r="B126" t="s">
        <v>278</v>
      </c>
      <c r="C126" s="6">
        <v>5</v>
      </c>
      <c r="D126" s="6"/>
      <c r="E126" s="7">
        <f t="shared" si="0"/>
        <v>186.99</v>
      </c>
    </row>
    <row r="127" spans="1:5" ht="12" hidden="1" customHeight="1" x14ac:dyDescent="0.25">
      <c r="A127" s="5">
        <v>38686</v>
      </c>
      <c r="B127" t="s">
        <v>280</v>
      </c>
      <c r="C127" s="6">
        <v>2</v>
      </c>
      <c r="D127" s="6"/>
      <c r="E127" s="7">
        <f t="shared" si="0"/>
        <v>188.99</v>
      </c>
    </row>
    <row r="128" spans="1:5" ht="12" hidden="1" customHeight="1" x14ac:dyDescent="0.25">
      <c r="A128" s="5">
        <v>38687</v>
      </c>
      <c r="B128" t="s">
        <v>277</v>
      </c>
      <c r="C128" s="6">
        <v>4</v>
      </c>
      <c r="D128" s="6"/>
      <c r="E128" s="7">
        <f t="shared" si="0"/>
        <v>192.99</v>
      </c>
    </row>
    <row r="129" spans="1:5" ht="12" hidden="1" customHeight="1" x14ac:dyDescent="0.25">
      <c r="A129" s="5">
        <v>38687</v>
      </c>
      <c r="B129" t="s">
        <v>264</v>
      </c>
      <c r="C129" s="6">
        <v>2.88</v>
      </c>
      <c r="D129" s="6"/>
      <c r="E129" s="7">
        <f t="shared" si="0"/>
        <v>195.87</v>
      </c>
    </row>
    <row r="130" spans="1:5" ht="12" hidden="1" customHeight="1" x14ac:dyDescent="0.25">
      <c r="A130" s="5">
        <v>38689</v>
      </c>
      <c r="B130" t="s">
        <v>281</v>
      </c>
      <c r="C130" s="6">
        <v>2</v>
      </c>
      <c r="D130" s="6"/>
      <c r="E130" s="7">
        <f t="shared" si="0"/>
        <v>197.87</v>
      </c>
    </row>
    <row r="131" spans="1:5" ht="12" hidden="1" customHeight="1" x14ac:dyDescent="0.25">
      <c r="A131" s="5">
        <v>38689</v>
      </c>
      <c r="B131" t="s">
        <v>279</v>
      </c>
      <c r="C131" s="6">
        <v>4</v>
      </c>
      <c r="D131" s="6"/>
      <c r="E131" s="7">
        <f t="shared" si="0"/>
        <v>201.87</v>
      </c>
    </row>
    <row r="132" spans="1:5" ht="12" hidden="1" customHeight="1" x14ac:dyDescent="0.25">
      <c r="A132" s="5">
        <v>38692</v>
      </c>
      <c r="B132" t="s">
        <v>278</v>
      </c>
      <c r="C132" s="6"/>
      <c r="D132" s="6">
        <v>36.72</v>
      </c>
      <c r="E132" s="7">
        <f t="shared" si="0"/>
        <v>165.15</v>
      </c>
    </row>
    <row r="133" spans="1:5" ht="12" hidden="1" customHeight="1" x14ac:dyDescent="0.25">
      <c r="A133" s="5">
        <v>38692</v>
      </c>
      <c r="B133" t="s">
        <v>281</v>
      </c>
      <c r="C133" s="6"/>
      <c r="D133" s="6">
        <v>14.69</v>
      </c>
      <c r="E133" s="7">
        <f t="shared" si="0"/>
        <v>150.46</v>
      </c>
    </row>
    <row r="134" spans="1:5" ht="12" hidden="1" customHeight="1" x14ac:dyDescent="0.25">
      <c r="A134" s="5">
        <v>38692</v>
      </c>
      <c r="B134" t="s">
        <v>269</v>
      </c>
      <c r="C134" s="6">
        <v>5</v>
      </c>
      <c r="D134" s="6"/>
      <c r="E134" s="7">
        <f t="shared" si="0"/>
        <v>155.46</v>
      </c>
    </row>
    <row r="135" spans="1:5" ht="12" hidden="1" customHeight="1" x14ac:dyDescent="0.25">
      <c r="A135" s="5">
        <v>38696</v>
      </c>
      <c r="B135" t="s">
        <v>276</v>
      </c>
      <c r="C135" s="6">
        <v>5</v>
      </c>
      <c r="D135" s="6"/>
      <c r="E135" s="7">
        <f t="shared" si="0"/>
        <v>160.46</v>
      </c>
    </row>
    <row r="136" spans="1:5" ht="12" hidden="1" customHeight="1" x14ac:dyDescent="0.25">
      <c r="A136" s="5">
        <v>38696</v>
      </c>
      <c r="B136" t="s">
        <v>275</v>
      </c>
      <c r="C136" s="6">
        <v>2</v>
      </c>
      <c r="D136" s="6"/>
      <c r="E136" s="7">
        <f t="shared" si="0"/>
        <v>162.46</v>
      </c>
    </row>
    <row r="137" spans="1:5" ht="12" hidden="1" customHeight="1" x14ac:dyDescent="0.25">
      <c r="A137" s="5">
        <v>38696</v>
      </c>
      <c r="B137" t="s">
        <v>280</v>
      </c>
      <c r="C137" s="6">
        <v>2</v>
      </c>
      <c r="D137" s="6"/>
      <c r="E137" s="7">
        <f t="shared" si="0"/>
        <v>164.46</v>
      </c>
    </row>
    <row r="138" spans="1:5" ht="12" hidden="1" customHeight="1" x14ac:dyDescent="0.25">
      <c r="A138" s="5">
        <v>38696</v>
      </c>
      <c r="B138" t="s">
        <v>281</v>
      </c>
      <c r="C138" s="6">
        <v>5</v>
      </c>
      <c r="D138" s="6"/>
      <c r="E138" s="7">
        <f t="shared" si="0"/>
        <v>169.46</v>
      </c>
    </row>
    <row r="139" spans="1:5" ht="12" hidden="1" customHeight="1" x14ac:dyDescent="0.25">
      <c r="A139" s="5">
        <v>38696</v>
      </c>
      <c r="B139" t="s">
        <v>278</v>
      </c>
      <c r="C139" s="6">
        <v>5</v>
      </c>
      <c r="D139" s="6"/>
      <c r="E139" s="7">
        <f t="shared" si="0"/>
        <v>174.46</v>
      </c>
    </row>
    <row r="140" spans="1:5" ht="12" hidden="1" customHeight="1" x14ac:dyDescent="0.25">
      <c r="A140" s="5">
        <v>38699</v>
      </c>
      <c r="B140" t="s">
        <v>273</v>
      </c>
      <c r="C140" s="6">
        <v>5</v>
      </c>
      <c r="D140" s="6"/>
      <c r="E140" s="7">
        <f t="shared" si="0"/>
        <v>179.46</v>
      </c>
    </row>
    <row r="141" spans="1:5" ht="12" hidden="1" customHeight="1" x14ac:dyDescent="0.25">
      <c r="A141" s="5">
        <v>38700</v>
      </c>
      <c r="B141" t="s">
        <v>276</v>
      </c>
      <c r="C141" s="6">
        <v>15</v>
      </c>
      <c r="D141" s="6"/>
      <c r="E141" s="7">
        <f t="shared" si="0"/>
        <v>194.46</v>
      </c>
    </row>
    <row r="142" spans="1:5" ht="12" hidden="1" customHeight="1" x14ac:dyDescent="0.25">
      <c r="A142" s="5">
        <v>38701</v>
      </c>
      <c r="B142" t="s">
        <v>275</v>
      </c>
      <c r="C142" s="6">
        <v>5</v>
      </c>
      <c r="D142" s="6"/>
      <c r="E142" s="7">
        <f t="shared" si="0"/>
        <v>199.46</v>
      </c>
    </row>
    <row r="143" spans="1:5" ht="12" hidden="1" customHeight="1" x14ac:dyDescent="0.25">
      <c r="A143" s="5">
        <v>38701</v>
      </c>
      <c r="B143" t="s">
        <v>278</v>
      </c>
      <c r="C143" s="6">
        <v>15</v>
      </c>
      <c r="D143" s="6"/>
      <c r="E143" s="7">
        <f t="shared" si="0"/>
        <v>214.46</v>
      </c>
    </row>
    <row r="144" spans="1:5" ht="12" hidden="1" customHeight="1" x14ac:dyDescent="0.25">
      <c r="A144" s="5">
        <v>38702</v>
      </c>
      <c r="B144" t="s">
        <v>279</v>
      </c>
      <c r="C144" s="6">
        <v>15</v>
      </c>
      <c r="D144" s="6"/>
      <c r="E144" s="7">
        <f t="shared" si="0"/>
        <v>229.46</v>
      </c>
    </row>
    <row r="145" spans="1:8" ht="12" hidden="1" customHeight="1" x14ac:dyDescent="0.25">
      <c r="A145" s="5">
        <v>38706</v>
      </c>
      <c r="B145" t="s">
        <v>276</v>
      </c>
      <c r="C145" s="6"/>
      <c r="D145" s="6">
        <v>16.88</v>
      </c>
      <c r="E145" s="7">
        <f t="shared" si="0"/>
        <v>212.58</v>
      </c>
    </row>
    <row r="146" spans="1:8" ht="12" hidden="1" customHeight="1" x14ac:dyDescent="0.25">
      <c r="A146" s="5">
        <v>38706</v>
      </c>
      <c r="B146" t="s">
        <v>275</v>
      </c>
      <c r="C146" s="6"/>
      <c r="D146" s="6">
        <v>16.88</v>
      </c>
      <c r="E146" s="7">
        <f t="shared" si="0"/>
        <v>195.70000000000002</v>
      </c>
    </row>
    <row r="147" spans="1:8" ht="12" hidden="1" customHeight="1" x14ac:dyDescent="0.25">
      <c r="A147" s="5">
        <v>38706</v>
      </c>
      <c r="B147" t="s">
        <v>279</v>
      </c>
      <c r="C147" s="6"/>
      <c r="D147" s="6">
        <v>33.75</v>
      </c>
      <c r="E147" s="7">
        <f t="shared" si="0"/>
        <v>161.95000000000002</v>
      </c>
    </row>
    <row r="148" spans="1:8" ht="12" hidden="1" customHeight="1" x14ac:dyDescent="0.25">
      <c r="A148" s="5">
        <v>39082</v>
      </c>
      <c r="B148" t="s">
        <v>264</v>
      </c>
      <c r="C148" s="6">
        <v>3.16</v>
      </c>
      <c r="D148" s="6"/>
      <c r="E148" s="7">
        <f t="shared" si="0"/>
        <v>165.11</v>
      </c>
    </row>
    <row r="149" spans="1:8" ht="12" hidden="1" customHeight="1" x14ac:dyDescent="0.25">
      <c r="A149" s="5">
        <v>38718</v>
      </c>
      <c r="B149" t="s">
        <v>287</v>
      </c>
      <c r="C149" s="6"/>
      <c r="D149" s="6">
        <v>56.8</v>
      </c>
      <c r="E149" s="7">
        <f t="shared" si="0"/>
        <v>108.31000000000002</v>
      </c>
    </row>
    <row r="150" spans="1:8" ht="12" hidden="1" customHeight="1" x14ac:dyDescent="0.25">
      <c r="A150" s="5">
        <v>38748</v>
      </c>
      <c r="B150" t="s">
        <v>264</v>
      </c>
      <c r="C150" s="6">
        <v>2.63</v>
      </c>
      <c r="D150" s="6"/>
      <c r="E150" s="7">
        <f t="shared" si="0"/>
        <v>110.94000000000001</v>
      </c>
    </row>
    <row r="151" spans="1:8" ht="12" hidden="1" customHeight="1" x14ac:dyDescent="0.25">
      <c r="A151" s="5">
        <v>38776</v>
      </c>
      <c r="B151" t="s">
        <v>264</v>
      </c>
      <c r="C151" s="6">
        <v>2.6</v>
      </c>
      <c r="D151" s="6"/>
      <c r="E151" s="7">
        <f t="shared" si="0"/>
        <v>113.54</v>
      </c>
    </row>
    <row r="152" spans="1:8" ht="12" hidden="1" customHeight="1" x14ac:dyDescent="0.25">
      <c r="A152" s="5">
        <v>38807</v>
      </c>
      <c r="B152" t="s">
        <v>264</v>
      </c>
      <c r="C152" s="6">
        <v>2.89</v>
      </c>
      <c r="D152" s="6"/>
      <c r="E152" s="7">
        <f t="shared" si="0"/>
        <v>116.43</v>
      </c>
    </row>
    <row r="153" spans="1:8" ht="12" hidden="1" customHeight="1" x14ac:dyDescent="0.25">
      <c r="A153" s="5">
        <v>38837</v>
      </c>
      <c r="B153" t="s">
        <v>264</v>
      </c>
      <c r="C153" s="6">
        <v>2.93</v>
      </c>
      <c r="D153" s="6"/>
      <c r="E153" s="7">
        <f t="shared" si="0"/>
        <v>119.36000000000001</v>
      </c>
    </row>
    <row r="154" spans="1:8" ht="12" hidden="1" customHeight="1" x14ac:dyDescent="0.25">
      <c r="A154" s="5">
        <v>38868</v>
      </c>
      <c r="B154" t="s">
        <v>264</v>
      </c>
      <c r="C154" s="6">
        <v>3.16</v>
      </c>
      <c r="D154" s="6"/>
      <c r="E154" s="7">
        <f t="shared" si="0"/>
        <v>122.52000000000001</v>
      </c>
    </row>
    <row r="155" spans="1:8" ht="12" hidden="1" customHeight="1" x14ac:dyDescent="0.25">
      <c r="A155" s="5">
        <v>38898</v>
      </c>
      <c r="B155" t="s">
        <v>264</v>
      </c>
      <c r="C155" s="6">
        <v>3.15</v>
      </c>
      <c r="D155" s="6"/>
      <c r="E155" s="7">
        <f t="shared" si="0"/>
        <v>125.67000000000002</v>
      </c>
    </row>
    <row r="156" spans="1:8" ht="12" hidden="1" customHeight="1" x14ac:dyDescent="0.25">
      <c r="A156" s="5">
        <v>38929</v>
      </c>
      <c r="B156" t="s">
        <v>264</v>
      </c>
      <c r="C156" s="6">
        <v>3.43</v>
      </c>
      <c r="D156" s="6"/>
      <c r="E156" s="7">
        <f t="shared" si="0"/>
        <v>129.10000000000002</v>
      </c>
    </row>
    <row r="157" spans="1:8" ht="12" hidden="1" customHeight="1" x14ac:dyDescent="0.25">
      <c r="A157" s="5">
        <v>38960</v>
      </c>
      <c r="B157" t="s">
        <v>264</v>
      </c>
      <c r="C157" s="6">
        <v>3.49</v>
      </c>
      <c r="D157" s="6"/>
      <c r="E157" s="7">
        <f t="shared" si="0"/>
        <v>132.59000000000003</v>
      </c>
    </row>
    <row r="158" spans="1:8" ht="12" hidden="1" customHeight="1" x14ac:dyDescent="0.25">
      <c r="A158" s="5" t="s">
        <v>23</v>
      </c>
      <c r="C158" s="6"/>
      <c r="D158" s="6"/>
      <c r="E158" s="7">
        <f t="shared" si="0"/>
        <v>132.59000000000003</v>
      </c>
    </row>
    <row r="159" spans="1:8" ht="12" hidden="1" customHeight="1" x14ac:dyDescent="0.25">
      <c r="A159" s="5">
        <v>38964</v>
      </c>
      <c r="B159" t="s">
        <v>278</v>
      </c>
      <c r="C159" s="6">
        <v>4</v>
      </c>
      <c r="D159" s="6"/>
      <c r="E159" s="7">
        <f t="shared" si="0"/>
        <v>136.59000000000003</v>
      </c>
    </row>
    <row r="160" spans="1:8" ht="12.75" hidden="1" customHeight="1" x14ac:dyDescent="0.25">
      <c r="A160" s="5">
        <v>38964</v>
      </c>
      <c r="B160" t="s">
        <v>276</v>
      </c>
      <c r="C160" s="6">
        <v>2</v>
      </c>
      <c r="D160" s="6"/>
      <c r="E160" s="7">
        <f t="shared" si="0"/>
        <v>138.59000000000003</v>
      </c>
      <c r="H160" s="2"/>
    </row>
    <row r="161" spans="1:9" ht="12" hidden="1" customHeight="1" x14ac:dyDescent="0.25">
      <c r="A161" s="5">
        <v>38965</v>
      </c>
      <c r="B161" t="s">
        <v>279</v>
      </c>
      <c r="C161" s="6">
        <v>4</v>
      </c>
      <c r="D161" s="6"/>
      <c r="E161" s="7">
        <f t="shared" si="0"/>
        <v>142.59000000000003</v>
      </c>
      <c r="I161" s="14"/>
    </row>
    <row r="162" spans="1:9" ht="12" hidden="1" customHeight="1" x14ac:dyDescent="0.25">
      <c r="A162" s="5">
        <v>38965</v>
      </c>
      <c r="B162" t="s">
        <v>281</v>
      </c>
      <c r="C162" s="6">
        <v>10</v>
      </c>
      <c r="D162" s="6"/>
      <c r="E162" s="7">
        <f t="shared" si="0"/>
        <v>152.59000000000003</v>
      </c>
      <c r="I162" s="14"/>
    </row>
    <row r="163" spans="1:9" ht="12" hidden="1" customHeight="1" x14ac:dyDescent="0.25">
      <c r="A163" s="5">
        <v>38965</v>
      </c>
      <c r="B163" t="s">
        <v>275</v>
      </c>
      <c r="C163" s="6">
        <v>4</v>
      </c>
      <c r="D163" s="6"/>
      <c r="E163" s="7">
        <f t="shared" si="0"/>
        <v>156.59000000000003</v>
      </c>
    </row>
    <row r="164" spans="1:9" ht="12" hidden="1" customHeight="1" x14ac:dyDescent="0.25">
      <c r="A164" s="5">
        <v>38972</v>
      </c>
      <c r="B164" t="s">
        <v>268</v>
      </c>
      <c r="C164" s="6">
        <v>5</v>
      </c>
      <c r="D164" s="6"/>
      <c r="E164" s="7">
        <f t="shared" si="0"/>
        <v>161.59000000000003</v>
      </c>
    </row>
    <row r="165" spans="1:9" ht="12" hidden="1" customHeight="1" x14ac:dyDescent="0.25">
      <c r="A165" s="5">
        <v>38972</v>
      </c>
      <c r="B165" t="s">
        <v>275</v>
      </c>
      <c r="C165" s="6">
        <v>2</v>
      </c>
      <c r="D165" s="6"/>
      <c r="E165" s="7">
        <f t="shared" si="0"/>
        <v>163.59000000000003</v>
      </c>
    </row>
    <row r="166" spans="1:9" ht="12" hidden="1" customHeight="1" x14ac:dyDescent="0.25">
      <c r="A166" s="5">
        <v>38972</v>
      </c>
      <c r="B166" t="s">
        <v>276</v>
      </c>
      <c r="C166" s="6">
        <v>5</v>
      </c>
      <c r="D166" s="6"/>
      <c r="E166" s="7">
        <f t="shared" si="0"/>
        <v>168.59000000000003</v>
      </c>
    </row>
    <row r="167" spans="1:9" ht="12" hidden="1" customHeight="1" x14ac:dyDescent="0.25">
      <c r="A167" s="5">
        <v>38975</v>
      </c>
      <c r="B167" t="s">
        <v>279</v>
      </c>
      <c r="C167" s="6">
        <v>4</v>
      </c>
      <c r="D167" s="6"/>
      <c r="E167" s="7">
        <f t="shared" si="0"/>
        <v>172.59000000000003</v>
      </c>
    </row>
    <row r="168" spans="1:9" ht="12" hidden="1" customHeight="1" x14ac:dyDescent="0.25">
      <c r="A168" s="5">
        <v>38975</v>
      </c>
      <c r="B168" t="s">
        <v>281</v>
      </c>
      <c r="C168" s="6">
        <v>5</v>
      </c>
      <c r="D168" s="6"/>
      <c r="E168" s="7">
        <f t="shared" si="0"/>
        <v>177.59000000000003</v>
      </c>
    </row>
    <row r="169" spans="1:9" ht="12" hidden="1" customHeight="1" x14ac:dyDescent="0.25">
      <c r="A169" s="5">
        <v>38976</v>
      </c>
      <c r="B169" t="s">
        <v>280</v>
      </c>
      <c r="C169" s="6">
        <v>2</v>
      </c>
      <c r="D169" s="6"/>
      <c r="E169" s="7">
        <f t="shared" si="0"/>
        <v>179.59000000000003</v>
      </c>
    </row>
    <row r="170" spans="1:9" ht="12" hidden="1" customHeight="1" x14ac:dyDescent="0.25">
      <c r="A170" s="5">
        <v>38979</v>
      </c>
      <c r="B170" t="s">
        <v>270</v>
      </c>
      <c r="C170" s="6">
        <v>5</v>
      </c>
      <c r="D170" s="6"/>
      <c r="E170" s="7">
        <f t="shared" si="0"/>
        <v>184.59000000000003</v>
      </c>
    </row>
    <row r="171" spans="1:9" ht="12" hidden="1" customHeight="1" x14ac:dyDescent="0.25">
      <c r="A171" s="5">
        <v>38979</v>
      </c>
      <c r="B171" t="s">
        <v>279</v>
      </c>
      <c r="C171" s="6"/>
      <c r="D171" s="6">
        <v>34.880000000000003</v>
      </c>
      <c r="E171" s="7">
        <f t="shared" si="0"/>
        <v>149.71000000000004</v>
      </c>
    </row>
    <row r="172" spans="1:9" ht="12" hidden="1" customHeight="1" x14ac:dyDescent="0.25">
      <c r="A172" s="5">
        <v>38981</v>
      </c>
      <c r="B172" t="s">
        <v>281</v>
      </c>
      <c r="C172" s="6">
        <v>4</v>
      </c>
      <c r="D172" s="6"/>
      <c r="E172" s="7">
        <f t="shared" si="0"/>
        <v>153.71000000000004</v>
      </c>
    </row>
    <row r="173" spans="1:9" ht="12" hidden="1" customHeight="1" x14ac:dyDescent="0.25">
      <c r="A173" s="5">
        <v>38982</v>
      </c>
      <c r="B173" t="s">
        <v>278</v>
      </c>
      <c r="C173" s="6">
        <v>4</v>
      </c>
      <c r="D173" s="6"/>
      <c r="E173" s="7">
        <f t="shared" si="0"/>
        <v>157.71000000000004</v>
      </c>
    </row>
    <row r="174" spans="1:9" ht="12" hidden="1" customHeight="1" x14ac:dyDescent="0.25">
      <c r="A174" s="5">
        <v>38982</v>
      </c>
      <c r="B174" t="s">
        <v>279</v>
      </c>
      <c r="C174" s="6">
        <v>4</v>
      </c>
      <c r="D174" s="6"/>
      <c r="E174" s="7">
        <f t="shared" si="0"/>
        <v>161.71000000000004</v>
      </c>
    </row>
    <row r="175" spans="1:9" ht="12" hidden="1" customHeight="1" x14ac:dyDescent="0.25">
      <c r="A175" s="5">
        <v>38982</v>
      </c>
      <c r="B175" t="s">
        <v>280</v>
      </c>
      <c r="C175" s="6">
        <v>4</v>
      </c>
      <c r="D175" s="6"/>
      <c r="E175" s="7">
        <f t="shared" si="0"/>
        <v>165.71000000000004</v>
      </c>
    </row>
    <row r="176" spans="1:9" ht="12" hidden="1" customHeight="1" x14ac:dyDescent="0.25">
      <c r="A176" s="5">
        <v>38983</v>
      </c>
      <c r="B176" t="s">
        <v>276</v>
      </c>
      <c r="C176" s="6">
        <v>4</v>
      </c>
      <c r="D176" s="6"/>
      <c r="E176" s="7">
        <f t="shared" si="0"/>
        <v>169.71000000000004</v>
      </c>
    </row>
    <row r="177" spans="1:5" ht="12" hidden="1" customHeight="1" x14ac:dyDescent="0.25">
      <c r="A177" s="5">
        <v>38986</v>
      </c>
      <c r="B177" t="s">
        <v>273</v>
      </c>
      <c r="C177" s="6">
        <v>5</v>
      </c>
      <c r="D177" s="6"/>
      <c r="E177" s="7">
        <f t="shared" si="0"/>
        <v>174.71000000000004</v>
      </c>
    </row>
    <row r="178" spans="1:5" ht="12" hidden="1" customHeight="1" x14ac:dyDescent="0.25">
      <c r="A178" s="5">
        <v>38987</v>
      </c>
      <c r="B178" t="s">
        <v>278</v>
      </c>
      <c r="C178" s="6">
        <v>4</v>
      </c>
      <c r="D178" s="6"/>
      <c r="E178" s="7">
        <f t="shared" si="0"/>
        <v>178.71000000000004</v>
      </c>
    </row>
    <row r="179" spans="1:5" ht="12" hidden="1" customHeight="1" x14ac:dyDescent="0.25">
      <c r="A179" s="5">
        <v>38987</v>
      </c>
      <c r="B179" t="s">
        <v>276</v>
      </c>
      <c r="C179" s="6">
        <v>5</v>
      </c>
      <c r="D179" s="6"/>
      <c r="E179" s="7">
        <f t="shared" si="0"/>
        <v>183.71000000000004</v>
      </c>
    </row>
    <row r="180" spans="1:5" ht="12" hidden="1" customHeight="1" x14ac:dyDescent="0.25">
      <c r="A180" s="5">
        <v>38989</v>
      </c>
      <c r="B180" t="s">
        <v>279</v>
      </c>
      <c r="C180" s="6">
        <v>4</v>
      </c>
      <c r="D180" s="6"/>
      <c r="E180" s="7">
        <f t="shared" si="0"/>
        <v>187.71000000000004</v>
      </c>
    </row>
    <row r="181" spans="1:5" ht="12" hidden="1" customHeight="1" x14ac:dyDescent="0.25">
      <c r="A181" s="5">
        <v>38989</v>
      </c>
      <c r="B181" t="s">
        <v>280</v>
      </c>
      <c r="C181" s="6">
        <v>2</v>
      </c>
      <c r="D181" s="6"/>
      <c r="E181" s="7">
        <f t="shared" si="0"/>
        <v>189.71000000000004</v>
      </c>
    </row>
    <row r="182" spans="1:5" ht="12" hidden="1" customHeight="1" x14ac:dyDescent="0.25">
      <c r="A182" s="5">
        <v>38989</v>
      </c>
      <c r="B182" t="s">
        <v>275</v>
      </c>
      <c r="C182" s="6">
        <v>2</v>
      </c>
      <c r="D182" s="6"/>
      <c r="E182" s="7">
        <f t="shared" si="0"/>
        <v>191.71000000000004</v>
      </c>
    </row>
    <row r="183" spans="1:5" ht="12" hidden="1" customHeight="1" x14ac:dyDescent="0.25">
      <c r="A183" s="5">
        <v>38990</v>
      </c>
      <c r="B183" t="s">
        <v>281</v>
      </c>
      <c r="C183" s="6">
        <v>2</v>
      </c>
      <c r="D183" s="6"/>
      <c r="E183" s="7">
        <f t="shared" si="0"/>
        <v>193.71000000000004</v>
      </c>
    </row>
    <row r="184" spans="1:5" ht="12" hidden="1" customHeight="1" x14ac:dyDescent="0.25">
      <c r="A184" s="5">
        <v>38990</v>
      </c>
      <c r="B184" t="s">
        <v>264</v>
      </c>
      <c r="C184" s="6">
        <v>3.53</v>
      </c>
      <c r="D184" s="6"/>
      <c r="E184" s="7">
        <f t="shared" si="0"/>
        <v>197.24000000000004</v>
      </c>
    </row>
    <row r="185" spans="1:5" ht="12" hidden="1" customHeight="1" x14ac:dyDescent="0.25">
      <c r="A185" s="5">
        <v>38993</v>
      </c>
      <c r="B185" t="s">
        <v>288</v>
      </c>
      <c r="C185" s="6">
        <v>5</v>
      </c>
      <c r="D185" s="6"/>
      <c r="E185" s="7">
        <f t="shared" si="0"/>
        <v>202.24000000000004</v>
      </c>
    </row>
    <row r="186" spans="1:5" ht="12" hidden="1" customHeight="1" x14ac:dyDescent="0.25">
      <c r="A186" s="5">
        <v>38993</v>
      </c>
      <c r="B186" t="s">
        <v>278</v>
      </c>
      <c r="C186" s="6">
        <v>5</v>
      </c>
      <c r="D186" s="6"/>
      <c r="E186" s="7">
        <f t="shared" si="0"/>
        <v>207.24000000000004</v>
      </c>
    </row>
    <row r="187" spans="1:5" ht="12" hidden="1" customHeight="1" x14ac:dyDescent="0.25">
      <c r="A187" s="5">
        <v>38993</v>
      </c>
      <c r="B187" t="s">
        <v>276</v>
      </c>
      <c r="C187" s="6">
        <v>5</v>
      </c>
      <c r="D187" s="6"/>
      <c r="E187" s="7">
        <f t="shared" si="0"/>
        <v>212.24000000000004</v>
      </c>
    </row>
    <row r="188" spans="1:5" ht="12" hidden="1" customHeight="1" x14ac:dyDescent="0.25">
      <c r="A188" s="5">
        <v>38996</v>
      </c>
      <c r="B188" t="s">
        <v>279</v>
      </c>
      <c r="C188" s="6">
        <v>4</v>
      </c>
      <c r="D188" s="6"/>
      <c r="E188" s="7">
        <f t="shared" si="0"/>
        <v>216.24000000000004</v>
      </c>
    </row>
    <row r="189" spans="1:5" ht="12" hidden="1" customHeight="1" x14ac:dyDescent="0.25">
      <c r="A189" s="5">
        <v>38996</v>
      </c>
      <c r="B189" t="s">
        <v>281</v>
      </c>
      <c r="C189" s="6">
        <v>2</v>
      </c>
      <c r="D189" s="6"/>
      <c r="E189" s="7">
        <f t="shared" si="0"/>
        <v>218.24000000000004</v>
      </c>
    </row>
    <row r="190" spans="1:5" ht="12" hidden="1" customHeight="1" x14ac:dyDescent="0.25">
      <c r="A190" s="5">
        <v>38998</v>
      </c>
      <c r="B190" t="s">
        <v>280</v>
      </c>
      <c r="C190" s="6">
        <v>4</v>
      </c>
      <c r="D190" s="6"/>
      <c r="E190" s="7">
        <f t="shared" si="0"/>
        <v>222.24000000000004</v>
      </c>
    </row>
    <row r="191" spans="1:5" ht="12" hidden="1" customHeight="1" x14ac:dyDescent="0.25">
      <c r="A191" s="5">
        <v>39000</v>
      </c>
      <c r="B191" t="s">
        <v>266</v>
      </c>
      <c r="C191" s="6">
        <v>5</v>
      </c>
      <c r="D191" s="6"/>
      <c r="E191" s="7">
        <f t="shared" si="0"/>
        <v>227.24000000000004</v>
      </c>
    </row>
    <row r="192" spans="1:5" ht="12" hidden="1" customHeight="1" x14ac:dyDescent="0.25">
      <c r="A192" s="5">
        <v>39000</v>
      </c>
      <c r="B192" t="s">
        <v>278</v>
      </c>
      <c r="C192" s="6">
        <v>3</v>
      </c>
      <c r="D192" s="6"/>
      <c r="E192" s="7">
        <f t="shared" si="0"/>
        <v>230.24000000000004</v>
      </c>
    </row>
    <row r="193" spans="1:5" ht="12" hidden="1" customHeight="1" x14ac:dyDescent="0.25">
      <c r="A193" s="5">
        <v>39000</v>
      </c>
      <c r="B193" t="s">
        <v>275</v>
      </c>
      <c r="C193" s="6">
        <v>4</v>
      </c>
      <c r="D193" s="6"/>
      <c r="E193" s="7">
        <f t="shared" si="0"/>
        <v>234.24000000000004</v>
      </c>
    </row>
    <row r="194" spans="1:5" ht="12" hidden="1" customHeight="1" x14ac:dyDescent="0.25">
      <c r="A194" s="5">
        <v>39000</v>
      </c>
      <c r="B194" t="s">
        <v>276</v>
      </c>
      <c r="C194" s="6"/>
      <c r="D194" s="6">
        <v>39.549999999999997</v>
      </c>
      <c r="E194" s="7">
        <f t="shared" si="0"/>
        <v>194.69000000000005</v>
      </c>
    </row>
    <row r="195" spans="1:5" ht="12" hidden="1" customHeight="1" x14ac:dyDescent="0.25">
      <c r="A195" s="5">
        <v>39000</v>
      </c>
      <c r="B195" t="s">
        <v>289</v>
      </c>
      <c r="C195" s="6">
        <v>5</v>
      </c>
      <c r="D195" s="6"/>
      <c r="E195" s="7">
        <f t="shared" si="0"/>
        <v>199.69000000000005</v>
      </c>
    </row>
    <row r="196" spans="1:5" ht="12" hidden="1" customHeight="1" x14ac:dyDescent="0.25">
      <c r="A196" s="5">
        <v>39003</v>
      </c>
      <c r="B196" t="s">
        <v>279</v>
      </c>
      <c r="C196" s="6">
        <v>4</v>
      </c>
      <c r="D196" s="6"/>
      <c r="E196" s="7">
        <f t="shared" si="0"/>
        <v>203.69000000000005</v>
      </c>
    </row>
    <row r="197" spans="1:5" ht="12" hidden="1" customHeight="1" x14ac:dyDescent="0.25">
      <c r="A197" s="5">
        <v>39004</v>
      </c>
      <c r="B197" t="s">
        <v>280</v>
      </c>
      <c r="C197" s="6">
        <v>2</v>
      </c>
      <c r="D197" s="6"/>
      <c r="E197" s="7">
        <f t="shared" si="0"/>
        <v>205.69000000000005</v>
      </c>
    </row>
    <row r="198" spans="1:5" ht="12" hidden="1" customHeight="1" x14ac:dyDescent="0.25">
      <c r="A198" s="5">
        <v>39004</v>
      </c>
      <c r="B198" t="s">
        <v>276</v>
      </c>
      <c r="C198" s="6">
        <v>2</v>
      </c>
      <c r="D198" s="6"/>
      <c r="E198" s="7">
        <f t="shared" si="0"/>
        <v>207.69000000000005</v>
      </c>
    </row>
    <row r="199" spans="1:5" ht="12" hidden="1" customHeight="1" x14ac:dyDescent="0.25">
      <c r="A199" s="5">
        <v>39007</v>
      </c>
      <c r="B199" t="s">
        <v>266</v>
      </c>
      <c r="C199" s="6">
        <v>5</v>
      </c>
      <c r="D199" s="6"/>
      <c r="E199" s="7">
        <f t="shared" si="0"/>
        <v>212.69000000000005</v>
      </c>
    </row>
    <row r="200" spans="1:5" ht="12" hidden="1" customHeight="1" x14ac:dyDescent="0.25">
      <c r="A200" s="5">
        <v>39007</v>
      </c>
      <c r="B200" t="s">
        <v>278</v>
      </c>
      <c r="C200" s="6"/>
      <c r="D200" s="6">
        <v>26.85</v>
      </c>
      <c r="E200" s="7">
        <f t="shared" si="0"/>
        <v>185.84000000000006</v>
      </c>
    </row>
    <row r="201" spans="1:5" ht="12" hidden="1" customHeight="1" x14ac:dyDescent="0.25">
      <c r="A201" s="5">
        <v>39007</v>
      </c>
      <c r="B201" t="s">
        <v>290</v>
      </c>
      <c r="C201" s="6">
        <v>5</v>
      </c>
      <c r="D201" s="6"/>
      <c r="E201" s="7">
        <f t="shared" si="0"/>
        <v>190.84000000000006</v>
      </c>
    </row>
    <row r="202" spans="1:5" ht="12" hidden="1" customHeight="1" x14ac:dyDescent="0.25">
      <c r="A202" s="5">
        <v>39007</v>
      </c>
      <c r="B202" t="s">
        <v>291</v>
      </c>
      <c r="C202" s="6">
        <v>5</v>
      </c>
      <c r="D202" s="6"/>
      <c r="E202" s="7">
        <f t="shared" si="0"/>
        <v>195.84000000000006</v>
      </c>
    </row>
    <row r="203" spans="1:5" ht="12" hidden="1" customHeight="1" x14ac:dyDescent="0.25">
      <c r="A203" s="5">
        <v>39010</v>
      </c>
      <c r="B203" t="s">
        <v>279</v>
      </c>
      <c r="C203" s="6">
        <v>5</v>
      </c>
      <c r="D203" s="6"/>
      <c r="E203" s="7">
        <f t="shared" si="0"/>
        <v>200.84000000000006</v>
      </c>
    </row>
    <row r="204" spans="1:5" ht="12" hidden="1" customHeight="1" x14ac:dyDescent="0.25">
      <c r="A204" s="5">
        <v>39010</v>
      </c>
      <c r="B204" t="s">
        <v>281</v>
      </c>
      <c r="C204" s="6">
        <v>4</v>
      </c>
      <c r="D204" s="6"/>
      <c r="E204" s="7">
        <f t="shared" si="0"/>
        <v>204.84000000000006</v>
      </c>
    </row>
    <row r="205" spans="1:5" ht="12" hidden="1" customHeight="1" x14ac:dyDescent="0.25">
      <c r="A205" s="5">
        <v>39011</v>
      </c>
      <c r="B205" t="s">
        <v>276</v>
      </c>
      <c r="C205" s="6">
        <v>10</v>
      </c>
      <c r="D205" s="6"/>
      <c r="E205" s="7">
        <f t="shared" si="0"/>
        <v>214.84000000000006</v>
      </c>
    </row>
    <row r="206" spans="1:5" ht="12" hidden="1" customHeight="1" x14ac:dyDescent="0.25">
      <c r="A206" s="5">
        <v>39014</v>
      </c>
      <c r="B206" t="s">
        <v>266</v>
      </c>
      <c r="C206" s="6">
        <v>5</v>
      </c>
      <c r="D206" s="6"/>
      <c r="E206" s="7">
        <f t="shared" si="0"/>
        <v>219.84000000000006</v>
      </c>
    </row>
    <row r="207" spans="1:5" ht="12" hidden="1" customHeight="1" x14ac:dyDescent="0.25">
      <c r="A207" s="5">
        <v>39014</v>
      </c>
      <c r="B207" t="s">
        <v>281</v>
      </c>
      <c r="C207" s="6">
        <v>4</v>
      </c>
      <c r="D207" s="6"/>
      <c r="E207" s="7">
        <f t="shared" si="0"/>
        <v>223.84000000000006</v>
      </c>
    </row>
    <row r="208" spans="1:5" ht="12" hidden="1" customHeight="1" x14ac:dyDescent="0.25">
      <c r="A208" s="5">
        <v>39015</v>
      </c>
      <c r="B208" t="s">
        <v>275</v>
      </c>
      <c r="C208" s="6">
        <v>2</v>
      </c>
      <c r="D208" s="6"/>
      <c r="E208" s="7">
        <f t="shared" si="0"/>
        <v>225.84000000000006</v>
      </c>
    </row>
    <row r="209" spans="1:5" ht="12" hidden="1" customHeight="1" x14ac:dyDescent="0.25">
      <c r="A209" s="5">
        <v>39016</v>
      </c>
      <c r="B209" t="s">
        <v>276</v>
      </c>
      <c r="C209" s="6">
        <v>4</v>
      </c>
      <c r="D209" s="6"/>
      <c r="E209" s="7">
        <f t="shared" si="0"/>
        <v>229.84000000000006</v>
      </c>
    </row>
    <row r="210" spans="1:5" ht="12" hidden="1" customHeight="1" x14ac:dyDescent="0.25">
      <c r="A210" s="5">
        <v>39017</v>
      </c>
      <c r="B210" t="s">
        <v>279</v>
      </c>
      <c r="C210" s="6">
        <v>4</v>
      </c>
      <c r="D210" s="6"/>
      <c r="E210" s="7">
        <f t="shared" si="0"/>
        <v>233.84000000000006</v>
      </c>
    </row>
    <row r="211" spans="1:5" ht="12" hidden="1" customHeight="1" x14ac:dyDescent="0.25">
      <c r="A211" s="5">
        <v>39021</v>
      </c>
      <c r="B211" t="s">
        <v>273</v>
      </c>
      <c r="C211" s="6">
        <v>5</v>
      </c>
      <c r="D211" s="6"/>
      <c r="E211" s="7">
        <f t="shared" si="0"/>
        <v>238.84000000000006</v>
      </c>
    </row>
    <row r="212" spans="1:5" ht="12" hidden="1" customHeight="1" x14ac:dyDescent="0.25">
      <c r="A212" s="5">
        <v>39021</v>
      </c>
      <c r="B212" t="s">
        <v>264</v>
      </c>
      <c r="C212" s="6">
        <v>3.81</v>
      </c>
      <c r="D212" s="6"/>
      <c r="E212" s="7">
        <f t="shared" si="0"/>
        <v>242.65000000000006</v>
      </c>
    </row>
    <row r="213" spans="1:5" ht="12" hidden="1" customHeight="1" x14ac:dyDescent="0.25">
      <c r="A213" s="5">
        <v>39024</v>
      </c>
      <c r="B213" t="s">
        <v>279</v>
      </c>
      <c r="C213" s="6">
        <v>5</v>
      </c>
      <c r="D213" s="6"/>
      <c r="E213" s="7">
        <f t="shared" si="0"/>
        <v>247.65000000000006</v>
      </c>
    </row>
    <row r="214" spans="1:5" ht="12" hidden="1" customHeight="1" x14ac:dyDescent="0.25">
      <c r="A214" s="5">
        <v>39024</v>
      </c>
      <c r="B214" t="s">
        <v>280</v>
      </c>
      <c r="C214" s="6">
        <v>4</v>
      </c>
      <c r="D214" s="6"/>
      <c r="E214" s="7">
        <f t="shared" si="0"/>
        <v>251.65000000000006</v>
      </c>
    </row>
    <row r="215" spans="1:5" ht="12" hidden="1" customHeight="1" x14ac:dyDescent="0.25">
      <c r="A215" s="5">
        <v>39025</v>
      </c>
      <c r="B215" t="s">
        <v>278</v>
      </c>
      <c r="C215" s="6">
        <v>5</v>
      </c>
      <c r="D215" s="6"/>
      <c r="E215" s="7">
        <f t="shared" si="0"/>
        <v>256.65000000000009</v>
      </c>
    </row>
    <row r="216" spans="1:5" ht="12" hidden="1" customHeight="1" x14ac:dyDescent="0.25">
      <c r="A216" s="5">
        <v>39025</v>
      </c>
      <c r="B216" t="s">
        <v>281</v>
      </c>
      <c r="C216" s="6">
        <v>4</v>
      </c>
      <c r="D216" s="6"/>
      <c r="E216" s="7">
        <f t="shared" si="0"/>
        <v>260.65000000000009</v>
      </c>
    </row>
    <row r="217" spans="1:5" ht="12" hidden="1" customHeight="1" x14ac:dyDescent="0.25">
      <c r="A217" s="5">
        <v>39025</v>
      </c>
      <c r="B217" t="s">
        <v>276</v>
      </c>
      <c r="C217" s="6">
        <v>5</v>
      </c>
      <c r="D217" s="6"/>
      <c r="E217" s="7">
        <f t="shared" si="0"/>
        <v>265.65000000000009</v>
      </c>
    </row>
    <row r="218" spans="1:5" ht="12" hidden="1" customHeight="1" x14ac:dyDescent="0.25">
      <c r="A218" s="5">
        <v>39028</v>
      </c>
      <c r="B218" t="s">
        <v>273</v>
      </c>
      <c r="C218" s="6">
        <v>5</v>
      </c>
      <c r="D218" s="6"/>
      <c r="E218" s="7">
        <f t="shared" si="0"/>
        <v>270.65000000000009</v>
      </c>
    </row>
    <row r="219" spans="1:5" ht="12" hidden="1" customHeight="1" x14ac:dyDescent="0.25">
      <c r="A219" s="5">
        <v>39028</v>
      </c>
      <c r="B219" t="s">
        <v>278</v>
      </c>
      <c r="C219" s="6"/>
      <c r="D219" s="6">
        <v>21.02</v>
      </c>
      <c r="E219" s="7">
        <f t="shared" si="0"/>
        <v>249.63000000000008</v>
      </c>
    </row>
    <row r="220" spans="1:5" ht="12" hidden="1" customHeight="1" x14ac:dyDescent="0.25">
      <c r="A220" s="5">
        <v>39028</v>
      </c>
      <c r="B220" t="s">
        <v>280</v>
      </c>
      <c r="C220" s="6"/>
      <c r="D220" s="6">
        <v>16.809999999999999</v>
      </c>
      <c r="E220" s="7">
        <f t="shared" si="0"/>
        <v>232.82000000000008</v>
      </c>
    </row>
    <row r="221" spans="1:5" ht="12" hidden="1" customHeight="1" x14ac:dyDescent="0.25">
      <c r="A221" s="5">
        <v>39029</v>
      </c>
      <c r="B221" t="s">
        <v>278</v>
      </c>
      <c r="C221" s="6">
        <v>2</v>
      </c>
      <c r="D221" s="6"/>
      <c r="E221" s="7">
        <f t="shared" si="0"/>
        <v>234.82000000000008</v>
      </c>
    </row>
    <row r="222" spans="1:5" ht="12" hidden="1" customHeight="1" x14ac:dyDescent="0.25">
      <c r="A222" s="5">
        <v>39030</v>
      </c>
      <c r="B222" t="s">
        <v>275</v>
      </c>
      <c r="C222" s="6">
        <v>2</v>
      </c>
      <c r="D222" s="6"/>
      <c r="E222" s="7">
        <f t="shared" si="0"/>
        <v>236.82000000000008</v>
      </c>
    </row>
    <row r="223" spans="1:5" ht="12" hidden="1" customHeight="1" x14ac:dyDescent="0.25">
      <c r="A223" s="5">
        <v>39031</v>
      </c>
      <c r="B223" t="s">
        <v>279</v>
      </c>
      <c r="C223" s="6">
        <v>4</v>
      </c>
      <c r="D223" s="6"/>
      <c r="E223" s="7">
        <f t="shared" si="0"/>
        <v>240.82000000000008</v>
      </c>
    </row>
    <row r="224" spans="1:5" ht="12" hidden="1" customHeight="1" x14ac:dyDescent="0.25">
      <c r="A224" s="5">
        <v>39032</v>
      </c>
      <c r="B224" t="s">
        <v>280</v>
      </c>
      <c r="C224" s="6">
        <v>4</v>
      </c>
      <c r="D224" s="6"/>
      <c r="E224" s="7">
        <f t="shared" si="0"/>
        <v>244.82000000000008</v>
      </c>
    </row>
    <row r="225" spans="1:5" ht="12" hidden="1" customHeight="1" x14ac:dyDescent="0.25">
      <c r="A225" s="5">
        <v>39032</v>
      </c>
      <c r="B225" t="s">
        <v>281</v>
      </c>
      <c r="C225" s="6">
        <v>4</v>
      </c>
      <c r="D225" s="6"/>
      <c r="E225" s="7">
        <f t="shared" si="0"/>
        <v>248.82000000000008</v>
      </c>
    </row>
    <row r="226" spans="1:5" ht="12" hidden="1" customHeight="1" x14ac:dyDescent="0.25">
      <c r="A226" s="5">
        <v>39032</v>
      </c>
      <c r="B226" t="s">
        <v>276</v>
      </c>
      <c r="C226" s="6">
        <v>4</v>
      </c>
      <c r="D226" s="6"/>
      <c r="E226" s="7">
        <f t="shared" si="0"/>
        <v>252.82000000000008</v>
      </c>
    </row>
    <row r="227" spans="1:5" ht="12" hidden="1" customHeight="1" x14ac:dyDescent="0.25">
      <c r="A227" s="5">
        <v>39035</v>
      </c>
      <c r="B227" t="s">
        <v>273</v>
      </c>
      <c r="C227" s="6">
        <v>5</v>
      </c>
      <c r="D227" s="6"/>
      <c r="E227" s="7">
        <f t="shared" si="0"/>
        <v>257.82000000000005</v>
      </c>
    </row>
    <row r="228" spans="1:5" ht="12" hidden="1" customHeight="1" x14ac:dyDescent="0.25">
      <c r="A228" s="5">
        <v>39035</v>
      </c>
      <c r="B228" t="s">
        <v>278</v>
      </c>
      <c r="C228" s="6">
        <v>8</v>
      </c>
      <c r="D228" s="6"/>
      <c r="E228" s="7">
        <f t="shared" si="0"/>
        <v>265.82000000000005</v>
      </c>
    </row>
    <row r="229" spans="1:5" ht="12" hidden="1" customHeight="1" x14ac:dyDescent="0.25">
      <c r="A229" s="5">
        <v>39035</v>
      </c>
      <c r="B229" t="s">
        <v>279</v>
      </c>
      <c r="C229" s="6"/>
      <c r="D229" s="6">
        <v>18.36</v>
      </c>
      <c r="E229" s="7">
        <f t="shared" si="0"/>
        <v>247.46000000000004</v>
      </c>
    </row>
    <row r="230" spans="1:5" ht="12" hidden="1" customHeight="1" x14ac:dyDescent="0.25">
      <c r="A230" s="5">
        <v>39035</v>
      </c>
      <c r="B230" t="s">
        <v>281</v>
      </c>
      <c r="C230" s="6"/>
      <c r="D230" s="6">
        <v>18.36</v>
      </c>
      <c r="E230" s="7">
        <f t="shared" si="0"/>
        <v>229.10000000000002</v>
      </c>
    </row>
    <row r="231" spans="1:5" ht="12" hidden="1" customHeight="1" x14ac:dyDescent="0.25">
      <c r="A231" s="5">
        <v>39035</v>
      </c>
      <c r="B231" t="s">
        <v>275</v>
      </c>
      <c r="C231" s="6">
        <v>2</v>
      </c>
      <c r="D231" s="6"/>
      <c r="E231" s="7">
        <f t="shared" si="0"/>
        <v>231.10000000000002</v>
      </c>
    </row>
    <row r="232" spans="1:5" ht="12" hidden="1" customHeight="1" x14ac:dyDescent="0.25">
      <c r="A232" s="5">
        <v>39035</v>
      </c>
      <c r="B232" t="s">
        <v>276</v>
      </c>
      <c r="C232" s="6">
        <v>5</v>
      </c>
      <c r="D232" s="6"/>
      <c r="E232" s="7">
        <f t="shared" si="0"/>
        <v>236.10000000000002</v>
      </c>
    </row>
    <row r="233" spans="1:5" ht="12" hidden="1" customHeight="1" x14ac:dyDescent="0.25">
      <c r="A233" s="5">
        <v>39038</v>
      </c>
      <c r="B233" t="s">
        <v>279</v>
      </c>
      <c r="C233" s="6">
        <v>4</v>
      </c>
      <c r="D233" s="6"/>
      <c r="E233" s="7">
        <f t="shared" si="0"/>
        <v>240.10000000000002</v>
      </c>
    </row>
    <row r="234" spans="1:5" ht="12" hidden="1" customHeight="1" x14ac:dyDescent="0.25">
      <c r="A234" s="5">
        <v>39038</v>
      </c>
      <c r="B234" t="s">
        <v>281</v>
      </c>
      <c r="C234" s="6">
        <v>4</v>
      </c>
      <c r="D234" s="6"/>
      <c r="E234" s="7">
        <f t="shared" si="0"/>
        <v>244.10000000000002</v>
      </c>
    </row>
    <row r="235" spans="1:5" ht="12" hidden="1" customHeight="1" x14ac:dyDescent="0.25">
      <c r="A235" s="5">
        <v>39042</v>
      </c>
      <c r="B235" t="s">
        <v>292</v>
      </c>
      <c r="C235" s="6">
        <v>5</v>
      </c>
      <c r="D235" s="6"/>
      <c r="E235" s="7">
        <f t="shared" si="0"/>
        <v>249.10000000000002</v>
      </c>
    </row>
    <row r="236" spans="1:5" ht="12" hidden="1" customHeight="1" x14ac:dyDescent="0.25">
      <c r="A236" s="5">
        <v>39042</v>
      </c>
      <c r="B236" t="s">
        <v>266</v>
      </c>
      <c r="C236" s="6">
        <v>5</v>
      </c>
      <c r="D236" s="6"/>
      <c r="E236" s="7">
        <f t="shared" si="0"/>
        <v>254.10000000000002</v>
      </c>
    </row>
    <row r="237" spans="1:5" ht="12" hidden="1" customHeight="1" x14ac:dyDescent="0.25">
      <c r="A237" s="5">
        <v>39042</v>
      </c>
      <c r="B237" t="s">
        <v>276</v>
      </c>
      <c r="C237" s="6">
        <v>10</v>
      </c>
      <c r="D237" s="6"/>
      <c r="E237" s="7">
        <f t="shared" si="0"/>
        <v>264.10000000000002</v>
      </c>
    </row>
    <row r="238" spans="1:5" ht="12" hidden="1" customHeight="1" x14ac:dyDescent="0.25">
      <c r="A238" s="5">
        <v>39043</v>
      </c>
      <c r="B238" t="s">
        <v>279</v>
      </c>
      <c r="C238" s="6">
        <v>5</v>
      </c>
      <c r="D238" s="6"/>
      <c r="E238" s="7">
        <f t="shared" si="0"/>
        <v>269.10000000000002</v>
      </c>
    </row>
    <row r="239" spans="1:5" ht="12" hidden="1" customHeight="1" x14ac:dyDescent="0.25">
      <c r="A239" s="5">
        <v>39049</v>
      </c>
      <c r="B239" t="s">
        <v>273</v>
      </c>
      <c r="C239" s="6">
        <v>5</v>
      </c>
      <c r="D239" s="6"/>
      <c r="E239" s="7">
        <f t="shared" si="0"/>
        <v>274.10000000000002</v>
      </c>
    </row>
    <row r="240" spans="1:5" ht="12" hidden="1" customHeight="1" x14ac:dyDescent="0.25">
      <c r="A240" s="5">
        <v>39050</v>
      </c>
      <c r="B240" t="s">
        <v>279</v>
      </c>
      <c r="C240" s="6">
        <v>5</v>
      </c>
      <c r="D240" s="6"/>
      <c r="E240" s="7">
        <f t="shared" si="0"/>
        <v>279.10000000000002</v>
      </c>
    </row>
    <row r="241" spans="1:5" ht="12" hidden="1" customHeight="1" x14ac:dyDescent="0.25">
      <c r="A241" s="5">
        <v>39051</v>
      </c>
      <c r="B241" t="s">
        <v>281</v>
      </c>
      <c r="C241" s="6">
        <v>2</v>
      </c>
      <c r="D241" s="6"/>
      <c r="E241" s="7">
        <f t="shared" si="0"/>
        <v>281.10000000000002</v>
      </c>
    </row>
    <row r="242" spans="1:5" ht="12" hidden="1" customHeight="1" x14ac:dyDescent="0.25">
      <c r="A242" s="5">
        <v>39051</v>
      </c>
      <c r="B242" t="s">
        <v>264</v>
      </c>
      <c r="C242" s="6">
        <v>3.9</v>
      </c>
      <c r="D242" s="6"/>
      <c r="E242" s="7">
        <f t="shared" si="0"/>
        <v>285</v>
      </c>
    </row>
    <row r="243" spans="1:5" ht="12" hidden="1" customHeight="1" x14ac:dyDescent="0.25">
      <c r="A243" s="5">
        <v>39056</v>
      </c>
      <c r="B243" t="s">
        <v>266</v>
      </c>
      <c r="C243" s="6">
        <v>5</v>
      </c>
      <c r="D243" s="6"/>
      <c r="E243" s="7">
        <f t="shared" si="0"/>
        <v>290</v>
      </c>
    </row>
    <row r="244" spans="1:5" ht="12" hidden="1" customHeight="1" x14ac:dyDescent="0.25">
      <c r="A244" s="5">
        <v>39056</v>
      </c>
      <c r="B244" t="s">
        <v>279</v>
      </c>
      <c r="C244" s="6"/>
      <c r="D244" s="6">
        <v>15.8</v>
      </c>
      <c r="E244" s="7">
        <f t="shared" si="0"/>
        <v>274.2</v>
      </c>
    </row>
    <row r="245" spans="1:5" ht="12" hidden="1" customHeight="1" x14ac:dyDescent="0.25">
      <c r="A245" s="5">
        <v>39057</v>
      </c>
      <c r="B245" t="s">
        <v>278</v>
      </c>
      <c r="C245" s="6">
        <v>5</v>
      </c>
      <c r="D245" s="6"/>
      <c r="E245" s="7">
        <f t="shared" si="0"/>
        <v>279.2</v>
      </c>
    </row>
    <row r="246" spans="1:5" ht="12" hidden="1" customHeight="1" x14ac:dyDescent="0.25">
      <c r="A246" s="5">
        <v>39057</v>
      </c>
      <c r="B246" t="s">
        <v>279</v>
      </c>
      <c r="C246" s="6">
        <v>5</v>
      </c>
      <c r="D246" s="6"/>
      <c r="E246" s="7">
        <f t="shared" si="0"/>
        <v>284.2</v>
      </c>
    </row>
    <row r="247" spans="1:5" ht="12" hidden="1" customHeight="1" x14ac:dyDescent="0.25">
      <c r="A247" s="5">
        <v>39057</v>
      </c>
      <c r="B247" t="s">
        <v>275</v>
      </c>
      <c r="C247" s="6">
        <v>4</v>
      </c>
      <c r="D247" s="6"/>
      <c r="E247" s="7">
        <f t="shared" si="0"/>
        <v>288.2</v>
      </c>
    </row>
    <row r="248" spans="1:5" ht="12" hidden="1" customHeight="1" x14ac:dyDescent="0.25">
      <c r="A248" s="5">
        <v>39063</v>
      </c>
      <c r="B248" t="s">
        <v>266</v>
      </c>
      <c r="C248" s="6">
        <v>5</v>
      </c>
      <c r="D248" s="6"/>
      <c r="E248" s="7">
        <f t="shared" si="0"/>
        <v>293.2</v>
      </c>
    </row>
    <row r="249" spans="1:5" ht="12" hidden="1" customHeight="1" x14ac:dyDescent="0.25">
      <c r="A249" s="5">
        <v>39063</v>
      </c>
      <c r="B249" t="s">
        <v>278</v>
      </c>
      <c r="C249" s="6">
        <v>5</v>
      </c>
      <c r="D249" s="6"/>
      <c r="E249" s="7">
        <f t="shared" si="0"/>
        <v>298.2</v>
      </c>
    </row>
    <row r="250" spans="1:5" ht="12" hidden="1" customHeight="1" x14ac:dyDescent="0.25">
      <c r="A250" s="5">
        <v>39063</v>
      </c>
      <c r="B250" t="s">
        <v>278</v>
      </c>
      <c r="C250" s="6">
        <v>5</v>
      </c>
      <c r="D250" s="6"/>
      <c r="E250" s="7">
        <f t="shared" si="0"/>
        <v>303.2</v>
      </c>
    </row>
    <row r="251" spans="1:5" ht="12" hidden="1" customHeight="1" x14ac:dyDescent="0.25">
      <c r="A251" s="5">
        <v>39063</v>
      </c>
      <c r="B251" t="s">
        <v>275</v>
      </c>
      <c r="C251" s="6"/>
      <c r="D251" s="6">
        <v>37.24</v>
      </c>
      <c r="E251" s="7">
        <f t="shared" si="0"/>
        <v>265.95999999999998</v>
      </c>
    </row>
    <row r="252" spans="1:5" ht="12" hidden="1" customHeight="1" x14ac:dyDescent="0.25">
      <c r="A252" s="5">
        <v>39063</v>
      </c>
      <c r="B252" t="s">
        <v>276</v>
      </c>
      <c r="C252" s="6">
        <v>10</v>
      </c>
      <c r="D252" s="6"/>
      <c r="E252" s="7">
        <f t="shared" si="0"/>
        <v>275.95999999999998</v>
      </c>
    </row>
    <row r="253" spans="1:5" ht="12" hidden="1" customHeight="1" x14ac:dyDescent="0.25">
      <c r="A253" s="5">
        <v>39064</v>
      </c>
      <c r="B253" t="s">
        <v>279</v>
      </c>
      <c r="C253" s="6">
        <v>10</v>
      </c>
      <c r="D253" s="6"/>
      <c r="E253" s="7">
        <f t="shared" si="0"/>
        <v>285.95999999999998</v>
      </c>
    </row>
    <row r="254" spans="1:5" ht="12" hidden="1" customHeight="1" x14ac:dyDescent="0.25">
      <c r="A254" s="5">
        <v>39070</v>
      </c>
      <c r="B254" t="s">
        <v>279</v>
      </c>
      <c r="C254" s="6"/>
      <c r="D254" s="6">
        <v>18</v>
      </c>
      <c r="E254" s="7">
        <f t="shared" si="0"/>
        <v>267.95999999999998</v>
      </c>
    </row>
    <row r="255" spans="1:5" ht="12" hidden="1" customHeight="1" x14ac:dyDescent="0.25">
      <c r="A255" s="5">
        <v>39070</v>
      </c>
      <c r="B255" t="s">
        <v>276</v>
      </c>
      <c r="C255" s="6"/>
      <c r="D255" s="6">
        <v>18</v>
      </c>
      <c r="E255" s="7">
        <f t="shared" si="0"/>
        <v>249.95999999999998</v>
      </c>
    </row>
    <row r="256" spans="1:5" ht="12" hidden="1" customHeight="1" x14ac:dyDescent="0.25">
      <c r="A256" s="5">
        <v>39071</v>
      </c>
      <c r="B256" t="s">
        <v>278</v>
      </c>
      <c r="C256" s="6">
        <v>5</v>
      </c>
      <c r="D256" s="6"/>
      <c r="E256" s="7">
        <f t="shared" si="0"/>
        <v>254.95999999999998</v>
      </c>
    </row>
    <row r="257" spans="1:6" ht="12" hidden="1" customHeight="1" x14ac:dyDescent="0.25">
      <c r="A257" s="5">
        <v>39071</v>
      </c>
      <c r="B257" t="s">
        <v>278</v>
      </c>
      <c r="C257" s="6">
        <v>5</v>
      </c>
      <c r="D257" s="6"/>
      <c r="E257" s="7">
        <f t="shared" si="0"/>
        <v>259.95999999999998</v>
      </c>
    </row>
    <row r="258" spans="1:6" ht="12" hidden="1" customHeight="1" x14ac:dyDescent="0.25">
      <c r="A258" s="5">
        <v>39071</v>
      </c>
      <c r="B258" t="s">
        <v>279</v>
      </c>
      <c r="C258" s="6">
        <v>10</v>
      </c>
      <c r="D258" s="6"/>
      <c r="E258" s="7">
        <f t="shared" si="0"/>
        <v>269.95999999999998</v>
      </c>
    </row>
    <row r="259" spans="1:6" ht="12" hidden="1" customHeight="1" x14ac:dyDescent="0.25">
      <c r="A259" s="5">
        <v>39071</v>
      </c>
      <c r="B259" t="s">
        <v>276</v>
      </c>
      <c r="C259" s="6">
        <v>10</v>
      </c>
      <c r="D259" s="6"/>
      <c r="E259" s="7">
        <f t="shared" si="0"/>
        <v>279.95999999999998</v>
      </c>
    </row>
    <row r="260" spans="1:6" ht="12" hidden="1" customHeight="1" x14ac:dyDescent="0.25">
      <c r="A260" s="5">
        <v>39077</v>
      </c>
      <c r="B260" t="s">
        <v>278</v>
      </c>
      <c r="C260" s="6"/>
      <c r="D260" s="6">
        <v>22.8</v>
      </c>
      <c r="E260" s="7">
        <f t="shared" si="0"/>
        <v>257.15999999999997</v>
      </c>
    </row>
    <row r="261" spans="1:6" ht="12" hidden="1" customHeight="1" x14ac:dyDescent="0.25">
      <c r="A261" s="5">
        <v>39077</v>
      </c>
      <c r="B261" t="s">
        <v>276</v>
      </c>
      <c r="C261" s="6"/>
      <c r="D261" s="6">
        <v>45.6</v>
      </c>
      <c r="E261" s="7">
        <f t="shared" si="0"/>
        <v>211.55999999999997</v>
      </c>
      <c r="F261" s="14"/>
    </row>
    <row r="262" spans="1:6" ht="12" hidden="1" customHeight="1" x14ac:dyDescent="0.25">
      <c r="A262" s="5">
        <v>39082</v>
      </c>
      <c r="B262" t="s">
        <v>293</v>
      </c>
      <c r="C262" s="6"/>
      <c r="D262" s="6">
        <v>94.89</v>
      </c>
      <c r="E262" s="7">
        <f t="shared" si="0"/>
        <v>116.66999999999997</v>
      </c>
      <c r="F262" s="14"/>
    </row>
    <row r="263" spans="1:6" ht="12" hidden="1" customHeight="1" x14ac:dyDescent="0.25">
      <c r="A263" s="5">
        <v>39082</v>
      </c>
      <c r="B263" t="s">
        <v>264</v>
      </c>
      <c r="C263" s="6">
        <v>4.03</v>
      </c>
      <c r="D263" s="6"/>
      <c r="E263" s="7">
        <f t="shared" si="0"/>
        <v>120.69999999999997</v>
      </c>
    </row>
    <row r="264" spans="1:6" ht="12" hidden="1" customHeight="1" x14ac:dyDescent="0.25">
      <c r="A264" s="5">
        <v>39113</v>
      </c>
      <c r="B264" t="s">
        <v>264</v>
      </c>
      <c r="C264" s="6">
        <v>3.23</v>
      </c>
      <c r="D264" s="6"/>
      <c r="E264" s="7">
        <f t="shared" si="0"/>
        <v>123.92999999999998</v>
      </c>
    </row>
    <row r="265" spans="1:6" ht="12" hidden="1" customHeight="1" x14ac:dyDescent="0.25">
      <c r="A265" s="5">
        <v>39141</v>
      </c>
      <c r="B265" t="s">
        <v>264</v>
      </c>
      <c r="C265" s="6">
        <v>2.93</v>
      </c>
      <c r="D265" s="6"/>
      <c r="E265" s="7">
        <f t="shared" si="0"/>
        <v>126.85999999999999</v>
      </c>
    </row>
    <row r="266" spans="1:6" ht="12" hidden="1" customHeight="1" x14ac:dyDescent="0.25">
      <c r="A266" s="5">
        <v>39172</v>
      </c>
      <c r="B266" t="s">
        <v>264</v>
      </c>
      <c r="C266" s="6">
        <v>3.25</v>
      </c>
      <c r="D266" s="6"/>
      <c r="E266" s="7">
        <f t="shared" si="0"/>
        <v>130.10999999999999</v>
      </c>
    </row>
    <row r="267" spans="1:6" ht="12" hidden="1" customHeight="1" x14ac:dyDescent="0.25">
      <c r="A267" s="5">
        <v>39202</v>
      </c>
      <c r="B267" t="s">
        <v>264</v>
      </c>
      <c r="C267" s="6">
        <v>3.16</v>
      </c>
      <c r="D267" s="6"/>
      <c r="E267" s="7">
        <f t="shared" si="0"/>
        <v>133.26999999999998</v>
      </c>
    </row>
    <row r="268" spans="1:6" ht="12" hidden="1" customHeight="1" x14ac:dyDescent="0.25">
      <c r="A268" s="5">
        <v>39233</v>
      </c>
      <c r="B268" t="s">
        <v>264</v>
      </c>
      <c r="C268" s="6">
        <v>3.27</v>
      </c>
      <c r="D268" s="6"/>
      <c r="E268" s="7">
        <f t="shared" si="0"/>
        <v>136.54</v>
      </c>
    </row>
    <row r="269" spans="1:6" ht="12" hidden="1" customHeight="1" x14ac:dyDescent="0.25">
      <c r="A269" s="5">
        <v>39263</v>
      </c>
      <c r="B269" t="s">
        <v>264</v>
      </c>
      <c r="C269" s="6">
        <v>3.17</v>
      </c>
      <c r="D269" s="6"/>
      <c r="E269" s="7">
        <f t="shared" si="0"/>
        <v>139.70999999999998</v>
      </c>
    </row>
    <row r="270" spans="1:6" ht="12" hidden="1" customHeight="1" x14ac:dyDescent="0.25">
      <c r="A270" s="5">
        <v>39294</v>
      </c>
      <c r="B270" t="s">
        <v>264</v>
      </c>
      <c r="C270" s="6">
        <v>3.29</v>
      </c>
      <c r="D270" s="6"/>
      <c r="E270" s="7">
        <f t="shared" si="0"/>
        <v>142.99999999999997</v>
      </c>
    </row>
    <row r="271" spans="1:6" ht="12" hidden="1" customHeight="1" x14ac:dyDescent="0.25">
      <c r="A271" s="5" t="s">
        <v>27</v>
      </c>
      <c r="C271" s="6"/>
      <c r="D271" s="6"/>
      <c r="E271" s="7">
        <f t="shared" si="0"/>
        <v>142.99999999999997</v>
      </c>
    </row>
    <row r="272" spans="1:6" ht="12" hidden="1" customHeight="1" x14ac:dyDescent="0.25">
      <c r="A272" s="5">
        <v>39325</v>
      </c>
      <c r="B272" t="s">
        <v>264</v>
      </c>
      <c r="C272" s="6">
        <v>3.3</v>
      </c>
      <c r="D272" s="6"/>
      <c r="E272" s="7">
        <f t="shared" si="0"/>
        <v>146.29999999999998</v>
      </c>
    </row>
    <row r="273" spans="1:5" ht="12" hidden="1" customHeight="1" x14ac:dyDescent="0.25">
      <c r="A273" s="5">
        <v>39336</v>
      </c>
      <c r="B273" t="s">
        <v>273</v>
      </c>
      <c r="C273" s="6">
        <v>5</v>
      </c>
      <c r="D273" s="6"/>
      <c r="E273" s="7">
        <f t="shared" si="0"/>
        <v>151.29999999999998</v>
      </c>
    </row>
    <row r="274" spans="1:5" ht="12" hidden="1" customHeight="1" x14ac:dyDescent="0.25">
      <c r="A274" s="5">
        <v>39336</v>
      </c>
      <c r="B274" t="s">
        <v>294</v>
      </c>
      <c r="C274" s="6">
        <v>5</v>
      </c>
      <c r="D274" s="6"/>
      <c r="E274" s="7">
        <f t="shared" si="0"/>
        <v>156.29999999999998</v>
      </c>
    </row>
    <row r="275" spans="1:5" ht="12" hidden="1" customHeight="1" x14ac:dyDescent="0.25">
      <c r="A275" s="5">
        <v>39338</v>
      </c>
      <c r="B275" t="s">
        <v>278</v>
      </c>
      <c r="C275" s="6">
        <v>4</v>
      </c>
      <c r="D275" s="6"/>
      <c r="E275" s="7">
        <f t="shared" si="0"/>
        <v>160.29999999999998</v>
      </c>
    </row>
    <row r="276" spans="1:5" ht="12" hidden="1" customHeight="1" x14ac:dyDescent="0.25">
      <c r="A276" s="5">
        <v>39339</v>
      </c>
      <c r="B276" t="s">
        <v>276</v>
      </c>
      <c r="C276" s="6">
        <v>5</v>
      </c>
      <c r="D276" s="6"/>
      <c r="E276" s="7">
        <f t="shared" si="0"/>
        <v>165.29999999999998</v>
      </c>
    </row>
    <row r="277" spans="1:5" ht="12" hidden="1" customHeight="1" x14ac:dyDescent="0.25">
      <c r="A277" s="5">
        <v>39340</v>
      </c>
      <c r="B277" t="s">
        <v>279</v>
      </c>
      <c r="C277" s="6">
        <v>5</v>
      </c>
      <c r="D277" s="6"/>
      <c r="E277" s="7">
        <f t="shared" si="0"/>
        <v>170.29999999999998</v>
      </c>
    </row>
    <row r="278" spans="1:5" ht="12" hidden="1" customHeight="1" x14ac:dyDescent="0.25">
      <c r="A278" s="5">
        <v>39340</v>
      </c>
      <c r="B278" t="s">
        <v>281</v>
      </c>
      <c r="C278" s="6">
        <v>5</v>
      </c>
      <c r="D278" s="6"/>
      <c r="E278" s="7">
        <f t="shared" si="0"/>
        <v>175.29999999999998</v>
      </c>
    </row>
    <row r="279" spans="1:5" ht="12" hidden="1" customHeight="1" x14ac:dyDescent="0.25">
      <c r="A279" s="5">
        <v>39345</v>
      </c>
      <c r="B279" t="s">
        <v>276</v>
      </c>
      <c r="C279" s="6">
        <v>2</v>
      </c>
      <c r="D279" s="6"/>
      <c r="E279" s="7">
        <f t="shared" si="0"/>
        <v>177.29999999999998</v>
      </c>
    </row>
    <row r="280" spans="1:5" ht="12" hidden="1" customHeight="1" x14ac:dyDescent="0.25">
      <c r="A280" s="5">
        <v>39345</v>
      </c>
      <c r="B280" t="s">
        <v>275</v>
      </c>
      <c r="C280" s="6">
        <v>2</v>
      </c>
      <c r="D280" s="6"/>
      <c r="E280" s="7">
        <f t="shared" si="0"/>
        <v>179.29999999999998</v>
      </c>
    </row>
    <row r="281" spans="1:5" ht="12" hidden="1" customHeight="1" x14ac:dyDescent="0.25">
      <c r="A281" s="5">
        <v>39345</v>
      </c>
      <c r="B281" t="s">
        <v>286</v>
      </c>
      <c r="C281" s="6">
        <v>5</v>
      </c>
      <c r="D281" s="6"/>
      <c r="E281" s="7">
        <f t="shared" si="0"/>
        <v>184.29999999999998</v>
      </c>
    </row>
    <row r="282" spans="1:5" ht="12" hidden="1" customHeight="1" x14ac:dyDescent="0.25">
      <c r="A282" s="5">
        <v>39345</v>
      </c>
      <c r="B282" t="s">
        <v>278</v>
      </c>
      <c r="C282" s="6">
        <v>2</v>
      </c>
      <c r="D282" s="6"/>
      <c r="E282" s="7">
        <f t="shared" si="0"/>
        <v>186.29999999999998</v>
      </c>
    </row>
    <row r="283" spans="1:5" ht="12" hidden="1" customHeight="1" x14ac:dyDescent="0.25">
      <c r="A283" s="5">
        <v>39346</v>
      </c>
      <c r="B283" t="s">
        <v>281</v>
      </c>
      <c r="C283" s="6">
        <v>3</v>
      </c>
      <c r="D283" s="6"/>
      <c r="E283" s="7">
        <f t="shared" si="0"/>
        <v>189.29999999999998</v>
      </c>
    </row>
    <row r="284" spans="1:5" ht="12" hidden="1" customHeight="1" x14ac:dyDescent="0.25">
      <c r="A284" s="5">
        <v>39347</v>
      </c>
      <c r="B284" t="s">
        <v>279</v>
      </c>
      <c r="C284" s="6">
        <v>5</v>
      </c>
      <c r="D284" s="6"/>
      <c r="E284" s="7">
        <f t="shared" si="0"/>
        <v>194.29999999999998</v>
      </c>
    </row>
    <row r="285" spans="1:5" ht="12" hidden="1" customHeight="1" x14ac:dyDescent="0.25">
      <c r="A285" s="5">
        <v>39350</v>
      </c>
      <c r="B285" t="s">
        <v>270</v>
      </c>
      <c r="C285" s="6">
        <v>5</v>
      </c>
      <c r="D285" s="6"/>
      <c r="E285" s="7">
        <f t="shared" si="0"/>
        <v>199.29999999999998</v>
      </c>
    </row>
    <row r="286" spans="1:5" ht="12" hidden="1" customHeight="1" x14ac:dyDescent="0.25">
      <c r="A286" s="5">
        <v>39352</v>
      </c>
      <c r="B286" t="s">
        <v>275</v>
      </c>
      <c r="C286" s="6">
        <v>2</v>
      </c>
      <c r="D286" s="6"/>
      <c r="E286" s="7">
        <f t="shared" si="0"/>
        <v>201.29999999999998</v>
      </c>
    </row>
    <row r="287" spans="1:5" ht="12" hidden="1" customHeight="1" x14ac:dyDescent="0.25">
      <c r="A287" s="5">
        <v>39352</v>
      </c>
      <c r="B287" t="s">
        <v>276</v>
      </c>
      <c r="C287" s="6">
        <v>5</v>
      </c>
      <c r="D287" s="6"/>
      <c r="E287" s="7">
        <f t="shared" si="0"/>
        <v>206.29999999999998</v>
      </c>
    </row>
    <row r="288" spans="1:5" ht="12" hidden="1" customHeight="1" x14ac:dyDescent="0.25">
      <c r="A288" s="5">
        <v>39354</v>
      </c>
      <c r="B288" t="s">
        <v>281</v>
      </c>
      <c r="C288" s="6">
        <v>3</v>
      </c>
      <c r="D288" s="6"/>
      <c r="E288" s="7">
        <f t="shared" si="0"/>
        <v>209.29999999999998</v>
      </c>
    </row>
    <row r="289" spans="1:5" ht="12" hidden="1" customHeight="1" x14ac:dyDescent="0.25">
      <c r="A289" s="5">
        <v>39354</v>
      </c>
      <c r="B289" t="s">
        <v>278</v>
      </c>
      <c r="C289" s="6">
        <v>3</v>
      </c>
      <c r="D289" s="6"/>
      <c r="E289" s="7">
        <f t="shared" si="0"/>
        <v>212.29999999999998</v>
      </c>
    </row>
    <row r="290" spans="1:5" ht="12" hidden="1" customHeight="1" x14ac:dyDescent="0.25">
      <c r="A290" s="5">
        <v>39354</v>
      </c>
      <c r="B290" t="s">
        <v>279</v>
      </c>
      <c r="C290" s="6">
        <v>5</v>
      </c>
      <c r="D290" s="6"/>
      <c r="E290" s="7">
        <f t="shared" si="0"/>
        <v>217.29999999999998</v>
      </c>
    </row>
    <row r="291" spans="1:5" ht="12" hidden="1" customHeight="1" x14ac:dyDescent="0.25">
      <c r="A291" s="5">
        <v>39355</v>
      </c>
      <c r="B291" t="s">
        <v>264</v>
      </c>
      <c r="C291" s="6">
        <v>3.58</v>
      </c>
      <c r="D291" s="6"/>
      <c r="E291" s="7">
        <f t="shared" si="0"/>
        <v>220.88</v>
      </c>
    </row>
    <row r="292" spans="1:5" ht="12" hidden="1" customHeight="1" x14ac:dyDescent="0.25">
      <c r="A292" s="5">
        <v>39357</v>
      </c>
      <c r="B292" t="s">
        <v>286</v>
      </c>
      <c r="C292" s="6">
        <v>5</v>
      </c>
      <c r="D292" s="6"/>
      <c r="E292" s="7">
        <f t="shared" si="0"/>
        <v>225.88</v>
      </c>
    </row>
    <row r="293" spans="1:5" ht="12" hidden="1" customHeight="1" x14ac:dyDescent="0.25">
      <c r="A293" s="5">
        <v>39360</v>
      </c>
      <c r="B293" t="s">
        <v>275</v>
      </c>
      <c r="C293" s="6">
        <v>2</v>
      </c>
      <c r="D293" s="6"/>
      <c r="E293" s="7">
        <f t="shared" si="0"/>
        <v>227.88</v>
      </c>
    </row>
    <row r="294" spans="1:5" ht="12" hidden="1" customHeight="1" x14ac:dyDescent="0.25">
      <c r="A294" s="5">
        <v>39361</v>
      </c>
      <c r="B294" t="s">
        <v>276</v>
      </c>
      <c r="C294" s="6">
        <v>5</v>
      </c>
      <c r="D294" s="6"/>
      <c r="E294" s="7">
        <f t="shared" si="0"/>
        <v>232.88</v>
      </c>
    </row>
    <row r="295" spans="1:5" ht="12" hidden="1" customHeight="1" x14ac:dyDescent="0.25">
      <c r="A295" s="5">
        <v>39361</v>
      </c>
      <c r="B295" t="s">
        <v>279</v>
      </c>
      <c r="C295" s="6">
        <v>5</v>
      </c>
      <c r="D295" s="6"/>
      <c r="E295" s="7">
        <f t="shared" si="0"/>
        <v>237.88</v>
      </c>
    </row>
    <row r="296" spans="1:5" ht="12" hidden="1" customHeight="1" x14ac:dyDescent="0.25">
      <c r="A296" s="5">
        <v>39361</v>
      </c>
      <c r="B296" t="s">
        <v>281</v>
      </c>
      <c r="C296" s="6">
        <v>2</v>
      </c>
      <c r="D296" s="6"/>
      <c r="E296" s="7">
        <f t="shared" si="0"/>
        <v>239.88</v>
      </c>
    </row>
    <row r="297" spans="1:5" ht="12" hidden="1" customHeight="1" x14ac:dyDescent="0.25">
      <c r="A297" s="5">
        <v>39364</v>
      </c>
      <c r="B297" t="s">
        <v>270</v>
      </c>
      <c r="C297" s="6">
        <v>5</v>
      </c>
      <c r="D297" s="6"/>
      <c r="E297" s="7">
        <f t="shared" si="0"/>
        <v>244.88</v>
      </c>
    </row>
    <row r="298" spans="1:5" ht="12" hidden="1" customHeight="1" x14ac:dyDescent="0.25">
      <c r="A298" s="5">
        <v>39366</v>
      </c>
      <c r="B298" t="s">
        <v>276</v>
      </c>
      <c r="C298" s="6">
        <v>5</v>
      </c>
      <c r="D298" s="6"/>
      <c r="E298" s="7">
        <f t="shared" si="0"/>
        <v>249.88</v>
      </c>
    </row>
    <row r="299" spans="1:5" ht="12" hidden="1" customHeight="1" x14ac:dyDescent="0.25">
      <c r="A299" s="5">
        <v>39366</v>
      </c>
      <c r="B299" t="s">
        <v>278</v>
      </c>
      <c r="C299" s="6">
        <v>4</v>
      </c>
      <c r="D299" s="6"/>
      <c r="E299" s="7">
        <f t="shared" si="0"/>
        <v>253.88</v>
      </c>
    </row>
    <row r="300" spans="1:5" ht="12" hidden="1" customHeight="1" x14ac:dyDescent="0.25">
      <c r="A300" s="5">
        <v>39367</v>
      </c>
      <c r="B300" t="s">
        <v>275</v>
      </c>
      <c r="C300" s="6">
        <v>2</v>
      </c>
      <c r="D300" s="6"/>
      <c r="E300" s="7">
        <f t="shared" si="0"/>
        <v>255.88</v>
      </c>
    </row>
    <row r="301" spans="1:5" ht="12" hidden="1" customHeight="1" x14ac:dyDescent="0.25">
      <c r="A301" s="5">
        <v>39367</v>
      </c>
      <c r="B301" t="s">
        <v>281</v>
      </c>
      <c r="C301" s="6">
        <v>5</v>
      </c>
      <c r="D301" s="6"/>
      <c r="E301" s="7">
        <f t="shared" si="0"/>
        <v>260.88</v>
      </c>
    </row>
    <row r="302" spans="1:5" ht="12" hidden="1" customHeight="1" x14ac:dyDescent="0.25">
      <c r="A302" s="5">
        <v>39367</v>
      </c>
      <c r="B302" t="s">
        <v>279</v>
      </c>
      <c r="C302" s="6">
        <v>5</v>
      </c>
      <c r="D302" s="6"/>
      <c r="E302" s="7">
        <f t="shared" si="0"/>
        <v>265.88</v>
      </c>
    </row>
    <row r="303" spans="1:5" ht="12" hidden="1" customHeight="1" x14ac:dyDescent="0.25">
      <c r="A303" s="5">
        <v>39371</v>
      </c>
      <c r="B303" t="s">
        <v>278</v>
      </c>
      <c r="C303" s="6"/>
      <c r="D303" s="6">
        <v>32.659999999999997</v>
      </c>
      <c r="E303" s="7">
        <f t="shared" si="0"/>
        <v>233.22</v>
      </c>
    </row>
    <row r="304" spans="1:5" ht="12" hidden="1" customHeight="1" x14ac:dyDescent="0.25">
      <c r="A304" s="5">
        <v>39371</v>
      </c>
      <c r="B304" t="s">
        <v>270</v>
      </c>
      <c r="C304" s="6">
        <v>5</v>
      </c>
      <c r="D304" s="6"/>
      <c r="E304" s="7">
        <f t="shared" si="0"/>
        <v>238.22</v>
      </c>
    </row>
    <row r="305" spans="1:5" ht="12" hidden="1" customHeight="1" x14ac:dyDescent="0.25">
      <c r="A305" s="5">
        <v>39371</v>
      </c>
      <c r="B305" t="s">
        <v>295</v>
      </c>
      <c r="C305" s="6">
        <v>5</v>
      </c>
      <c r="D305" s="6"/>
      <c r="E305" s="7">
        <f t="shared" si="0"/>
        <v>243.22</v>
      </c>
    </row>
    <row r="306" spans="1:5" ht="12" hidden="1" customHeight="1" x14ac:dyDescent="0.25">
      <c r="A306" s="5">
        <v>39372</v>
      </c>
      <c r="B306" t="s">
        <v>279</v>
      </c>
      <c r="C306" s="6">
        <v>5</v>
      </c>
      <c r="D306" s="6"/>
      <c r="E306" s="7">
        <f t="shared" si="0"/>
        <v>248.22</v>
      </c>
    </row>
    <row r="307" spans="1:5" ht="12" hidden="1" customHeight="1" x14ac:dyDescent="0.25">
      <c r="A307" s="5">
        <v>39372</v>
      </c>
      <c r="B307" t="s">
        <v>275</v>
      </c>
      <c r="C307" s="6">
        <v>2</v>
      </c>
      <c r="D307" s="6"/>
      <c r="E307" s="7">
        <f t="shared" si="0"/>
        <v>250.22</v>
      </c>
    </row>
    <row r="308" spans="1:5" ht="12" hidden="1" customHeight="1" x14ac:dyDescent="0.25">
      <c r="A308" s="5">
        <v>39372</v>
      </c>
      <c r="B308" t="s">
        <v>281</v>
      </c>
      <c r="C308" s="6">
        <v>4</v>
      </c>
      <c r="D308" s="6"/>
      <c r="E308" s="7">
        <f t="shared" si="0"/>
        <v>254.22</v>
      </c>
    </row>
    <row r="309" spans="1:5" ht="12" hidden="1" customHeight="1" x14ac:dyDescent="0.25">
      <c r="A309" s="5">
        <v>39372</v>
      </c>
      <c r="B309" t="s">
        <v>278</v>
      </c>
      <c r="C309" s="6">
        <v>2</v>
      </c>
      <c r="D309" s="6"/>
      <c r="E309" s="7">
        <f t="shared" si="0"/>
        <v>256.22000000000003</v>
      </c>
    </row>
    <row r="310" spans="1:5" ht="12" hidden="1" customHeight="1" x14ac:dyDescent="0.25">
      <c r="A310" s="5">
        <v>39373</v>
      </c>
      <c r="B310" t="s">
        <v>276</v>
      </c>
      <c r="C310" s="6">
        <v>5</v>
      </c>
      <c r="D310" s="6"/>
      <c r="E310" s="7">
        <f t="shared" si="0"/>
        <v>261.22000000000003</v>
      </c>
    </row>
    <row r="311" spans="1:5" ht="12" hidden="1" customHeight="1" x14ac:dyDescent="0.25">
      <c r="A311" s="5">
        <v>39378</v>
      </c>
      <c r="B311" t="s">
        <v>266</v>
      </c>
      <c r="C311" s="6">
        <v>5</v>
      </c>
      <c r="D311" s="6"/>
      <c r="E311" s="7">
        <f t="shared" si="0"/>
        <v>266.22000000000003</v>
      </c>
    </row>
    <row r="312" spans="1:5" ht="12" hidden="1" customHeight="1" x14ac:dyDescent="0.25">
      <c r="A312" s="5">
        <v>39378</v>
      </c>
      <c r="B312" t="s">
        <v>296</v>
      </c>
      <c r="C312" s="6">
        <v>5</v>
      </c>
      <c r="D312" s="6"/>
      <c r="E312" s="7">
        <f t="shared" si="0"/>
        <v>271.22000000000003</v>
      </c>
    </row>
    <row r="313" spans="1:5" ht="12" hidden="1" customHeight="1" x14ac:dyDescent="0.25">
      <c r="A313" s="5">
        <v>39378</v>
      </c>
      <c r="B313" t="s">
        <v>297</v>
      </c>
      <c r="C313" s="6">
        <v>10</v>
      </c>
      <c r="D313" s="6"/>
      <c r="E313" s="7">
        <f t="shared" si="0"/>
        <v>281.22000000000003</v>
      </c>
    </row>
    <row r="314" spans="1:5" ht="12" hidden="1" customHeight="1" x14ac:dyDescent="0.25">
      <c r="A314" s="5">
        <v>39378</v>
      </c>
      <c r="B314" t="s">
        <v>279</v>
      </c>
      <c r="C314" s="6"/>
      <c r="D314" s="6">
        <v>28.56</v>
      </c>
      <c r="E314" s="7">
        <f t="shared" si="0"/>
        <v>252.66000000000003</v>
      </c>
    </row>
    <row r="315" spans="1:5" ht="12" hidden="1" customHeight="1" x14ac:dyDescent="0.25">
      <c r="A315" s="5">
        <v>39381</v>
      </c>
      <c r="B315" t="s">
        <v>281</v>
      </c>
      <c r="C315" s="6">
        <v>5</v>
      </c>
      <c r="D315" s="6"/>
      <c r="E315" s="7">
        <f t="shared" si="0"/>
        <v>257.66000000000003</v>
      </c>
    </row>
    <row r="316" spans="1:5" ht="12" hidden="1" customHeight="1" x14ac:dyDescent="0.25">
      <c r="A316" s="5">
        <v>39381</v>
      </c>
      <c r="B316" t="s">
        <v>275</v>
      </c>
      <c r="C316" s="6">
        <v>2</v>
      </c>
      <c r="D316" s="6"/>
      <c r="E316" s="7">
        <f t="shared" si="0"/>
        <v>259.66000000000003</v>
      </c>
    </row>
    <row r="317" spans="1:5" ht="12" hidden="1" customHeight="1" x14ac:dyDescent="0.25">
      <c r="A317" s="5">
        <v>39381</v>
      </c>
      <c r="B317" t="s">
        <v>278</v>
      </c>
      <c r="C317" s="6">
        <v>4</v>
      </c>
      <c r="D317" s="6"/>
      <c r="E317" s="7">
        <f t="shared" si="0"/>
        <v>263.66000000000003</v>
      </c>
    </row>
    <row r="318" spans="1:5" ht="12" hidden="1" customHeight="1" x14ac:dyDescent="0.25">
      <c r="A318" s="5">
        <v>39381</v>
      </c>
      <c r="B318" t="s">
        <v>279</v>
      </c>
      <c r="C318" s="6">
        <v>5</v>
      </c>
      <c r="D318" s="6"/>
      <c r="E318" s="7">
        <f t="shared" si="0"/>
        <v>268.66000000000003</v>
      </c>
    </row>
    <row r="319" spans="1:5" ht="12" hidden="1" customHeight="1" x14ac:dyDescent="0.25">
      <c r="A319" s="5">
        <v>39382</v>
      </c>
      <c r="B319" t="s">
        <v>276</v>
      </c>
      <c r="C319" s="6">
        <v>5</v>
      </c>
      <c r="D319" s="6"/>
      <c r="E319" s="7">
        <f t="shared" si="0"/>
        <v>273.66000000000003</v>
      </c>
    </row>
    <row r="320" spans="1:5" ht="12" hidden="1" customHeight="1" x14ac:dyDescent="0.25">
      <c r="A320" s="5">
        <v>39386</v>
      </c>
      <c r="B320" t="s">
        <v>278</v>
      </c>
      <c r="C320" s="6">
        <v>4</v>
      </c>
      <c r="D320" s="6"/>
      <c r="E320" s="7">
        <f t="shared" si="0"/>
        <v>277.66000000000003</v>
      </c>
    </row>
    <row r="321" spans="1:5" ht="12" hidden="1" customHeight="1" x14ac:dyDescent="0.25">
      <c r="A321" s="5">
        <v>39386</v>
      </c>
      <c r="B321" t="s">
        <v>264</v>
      </c>
      <c r="C321" s="6">
        <v>4.8899999999999997</v>
      </c>
      <c r="D321" s="6"/>
      <c r="E321" s="7">
        <f t="shared" si="0"/>
        <v>282.55</v>
      </c>
    </row>
    <row r="322" spans="1:5" ht="12" hidden="1" customHeight="1" x14ac:dyDescent="0.25">
      <c r="A322" s="5">
        <v>39387</v>
      </c>
      <c r="B322" t="s">
        <v>275</v>
      </c>
      <c r="C322" s="6">
        <v>5</v>
      </c>
      <c r="D322" s="6"/>
      <c r="E322" s="7">
        <f t="shared" si="0"/>
        <v>287.55</v>
      </c>
    </row>
    <row r="323" spans="1:5" ht="12" hidden="1" customHeight="1" x14ac:dyDescent="0.25">
      <c r="A323" s="5">
        <v>39392</v>
      </c>
      <c r="B323" t="s">
        <v>288</v>
      </c>
      <c r="C323" s="6">
        <v>5</v>
      </c>
      <c r="D323" s="6"/>
      <c r="E323" s="7">
        <f t="shared" si="0"/>
        <v>292.55</v>
      </c>
    </row>
    <row r="324" spans="1:5" ht="12" hidden="1" customHeight="1" x14ac:dyDescent="0.25">
      <c r="A324" s="5">
        <v>39392</v>
      </c>
      <c r="B324" t="s">
        <v>298</v>
      </c>
      <c r="C324" s="6">
        <v>15</v>
      </c>
      <c r="D324" s="6"/>
      <c r="E324" s="7">
        <f t="shared" si="0"/>
        <v>307.55</v>
      </c>
    </row>
    <row r="325" spans="1:5" ht="12" hidden="1" customHeight="1" x14ac:dyDescent="0.25">
      <c r="A325" s="5">
        <v>39394</v>
      </c>
      <c r="B325" t="s">
        <v>276</v>
      </c>
      <c r="C325" s="6">
        <v>5</v>
      </c>
      <c r="D325" s="6"/>
      <c r="E325" s="7">
        <f t="shared" si="0"/>
        <v>312.55</v>
      </c>
    </row>
    <row r="326" spans="1:5" ht="12" hidden="1" customHeight="1" x14ac:dyDescent="0.25">
      <c r="A326" s="5">
        <v>39394</v>
      </c>
      <c r="B326" t="s">
        <v>281</v>
      </c>
      <c r="C326" s="6">
        <v>5</v>
      </c>
      <c r="D326" s="6"/>
      <c r="E326" s="7">
        <f t="shared" si="0"/>
        <v>317.55</v>
      </c>
    </row>
    <row r="327" spans="1:5" ht="12" hidden="1" customHeight="1" x14ac:dyDescent="0.25">
      <c r="A327" s="5">
        <v>39394</v>
      </c>
      <c r="B327" t="s">
        <v>278</v>
      </c>
      <c r="C327" s="6">
        <v>10</v>
      </c>
      <c r="D327" s="6"/>
      <c r="E327" s="7">
        <f t="shared" si="0"/>
        <v>327.55</v>
      </c>
    </row>
    <row r="328" spans="1:5" ht="12" hidden="1" customHeight="1" x14ac:dyDescent="0.25">
      <c r="A328" s="5">
        <v>39394</v>
      </c>
      <c r="B328" t="s">
        <v>275</v>
      </c>
      <c r="C328" s="6">
        <v>2</v>
      </c>
      <c r="D328" s="6"/>
      <c r="E328" s="7">
        <f t="shared" si="0"/>
        <v>329.55</v>
      </c>
    </row>
    <row r="329" spans="1:5" ht="12" hidden="1" customHeight="1" x14ac:dyDescent="0.25">
      <c r="A329" s="5">
        <v>39394</v>
      </c>
      <c r="B329" t="s">
        <v>279</v>
      </c>
      <c r="C329" s="6">
        <v>5</v>
      </c>
      <c r="D329" s="6"/>
      <c r="E329" s="7">
        <f t="shared" si="0"/>
        <v>334.55</v>
      </c>
    </row>
    <row r="330" spans="1:5" ht="12" hidden="1" customHeight="1" x14ac:dyDescent="0.25">
      <c r="A330" s="5">
        <v>39399</v>
      </c>
      <c r="B330" t="s">
        <v>266</v>
      </c>
      <c r="C330" s="6">
        <v>5</v>
      </c>
      <c r="D330" s="6"/>
      <c r="E330" s="7">
        <f t="shared" si="0"/>
        <v>339.55</v>
      </c>
    </row>
    <row r="331" spans="1:5" ht="12" hidden="1" customHeight="1" x14ac:dyDescent="0.25">
      <c r="A331" s="5">
        <v>39399</v>
      </c>
      <c r="B331" t="s">
        <v>288</v>
      </c>
      <c r="C331" s="6">
        <v>5</v>
      </c>
      <c r="D331" s="6"/>
      <c r="E331" s="7">
        <f t="shared" si="0"/>
        <v>344.55</v>
      </c>
    </row>
    <row r="332" spans="1:5" ht="12" hidden="1" customHeight="1" x14ac:dyDescent="0.25">
      <c r="A332" s="5">
        <v>39399</v>
      </c>
      <c r="B332" t="s">
        <v>299</v>
      </c>
      <c r="C332" s="6">
        <v>15</v>
      </c>
      <c r="D332" s="6"/>
      <c r="E332" s="7">
        <f t="shared" si="0"/>
        <v>359.55</v>
      </c>
    </row>
    <row r="333" spans="1:5" ht="12" hidden="1" customHeight="1" x14ac:dyDescent="0.25">
      <c r="A333" s="5">
        <v>39399</v>
      </c>
      <c r="B333" t="s">
        <v>300</v>
      </c>
      <c r="C333" s="6">
        <v>5</v>
      </c>
      <c r="D333" s="6"/>
      <c r="E333" s="7">
        <f t="shared" si="0"/>
        <v>364.55</v>
      </c>
    </row>
    <row r="334" spans="1:5" ht="12" hidden="1" customHeight="1" x14ac:dyDescent="0.25">
      <c r="A334" s="5">
        <v>39401</v>
      </c>
      <c r="B334" t="s">
        <v>275</v>
      </c>
      <c r="C334" s="6">
        <v>2</v>
      </c>
      <c r="D334" s="6"/>
      <c r="E334" s="7">
        <f t="shared" si="0"/>
        <v>366.55</v>
      </c>
    </row>
    <row r="335" spans="1:5" ht="12" hidden="1" customHeight="1" x14ac:dyDescent="0.25">
      <c r="A335" s="5">
        <v>39401</v>
      </c>
      <c r="B335" t="s">
        <v>276</v>
      </c>
      <c r="C335" s="6">
        <v>5</v>
      </c>
      <c r="D335" s="6"/>
      <c r="E335" s="7">
        <f t="shared" si="0"/>
        <v>371.55</v>
      </c>
    </row>
    <row r="336" spans="1:5" ht="12" hidden="1" customHeight="1" x14ac:dyDescent="0.25">
      <c r="A336" s="5">
        <v>39401</v>
      </c>
      <c r="B336" t="s">
        <v>278</v>
      </c>
      <c r="C336" s="6">
        <v>5</v>
      </c>
      <c r="D336" s="6"/>
      <c r="E336" s="7">
        <f t="shared" si="0"/>
        <v>376.55</v>
      </c>
    </row>
    <row r="337" spans="1:5" ht="12" hidden="1" customHeight="1" x14ac:dyDescent="0.25">
      <c r="A337" s="5">
        <v>39403</v>
      </c>
      <c r="B337" t="s">
        <v>281</v>
      </c>
      <c r="C337" s="6">
        <v>6</v>
      </c>
      <c r="D337" s="6"/>
      <c r="E337" s="7">
        <f t="shared" si="0"/>
        <v>382.55</v>
      </c>
    </row>
    <row r="338" spans="1:5" ht="12" hidden="1" customHeight="1" x14ac:dyDescent="0.25">
      <c r="A338" s="5">
        <v>39406</v>
      </c>
      <c r="B338" t="s">
        <v>286</v>
      </c>
      <c r="C338" s="6">
        <v>5</v>
      </c>
      <c r="D338" s="6"/>
      <c r="E338" s="7">
        <f t="shared" si="0"/>
        <v>387.55</v>
      </c>
    </row>
    <row r="339" spans="1:5" ht="12" hidden="1" customHeight="1" x14ac:dyDescent="0.25">
      <c r="A339" s="5">
        <v>39407</v>
      </c>
      <c r="B339" t="s">
        <v>281</v>
      </c>
      <c r="C339" s="6">
        <v>3</v>
      </c>
      <c r="D339" s="6"/>
      <c r="E339" s="7">
        <f t="shared" si="0"/>
        <v>390.55</v>
      </c>
    </row>
    <row r="340" spans="1:5" ht="12" hidden="1" customHeight="1" x14ac:dyDescent="0.25">
      <c r="A340" s="5">
        <v>39407</v>
      </c>
      <c r="B340" t="s">
        <v>275</v>
      </c>
      <c r="C340" s="6">
        <v>2</v>
      </c>
      <c r="D340" s="6"/>
      <c r="E340" s="7">
        <f t="shared" si="0"/>
        <v>392.55</v>
      </c>
    </row>
    <row r="341" spans="1:5" ht="12" hidden="1" customHeight="1" x14ac:dyDescent="0.25">
      <c r="A341" s="5">
        <v>39407</v>
      </c>
      <c r="B341" t="s">
        <v>276</v>
      </c>
      <c r="C341" s="6">
        <v>5</v>
      </c>
      <c r="D341" s="6"/>
      <c r="E341" s="7">
        <f t="shared" si="0"/>
        <v>397.55</v>
      </c>
    </row>
    <row r="342" spans="1:5" ht="12" hidden="1" customHeight="1" x14ac:dyDescent="0.25">
      <c r="A342" s="5">
        <v>39407</v>
      </c>
      <c r="B342" t="s">
        <v>278</v>
      </c>
      <c r="C342" s="6">
        <v>5</v>
      </c>
      <c r="D342" s="6"/>
      <c r="E342" s="7">
        <f t="shared" si="0"/>
        <v>402.55</v>
      </c>
    </row>
    <row r="343" spans="1:5" ht="12" hidden="1" customHeight="1" x14ac:dyDescent="0.25">
      <c r="A343" s="5">
        <v>39407</v>
      </c>
      <c r="B343" t="s">
        <v>279</v>
      </c>
      <c r="C343" s="6">
        <v>5</v>
      </c>
      <c r="D343" s="6"/>
      <c r="E343" s="7">
        <f t="shared" si="0"/>
        <v>407.55</v>
      </c>
    </row>
    <row r="344" spans="1:5" ht="12" hidden="1" customHeight="1" x14ac:dyDescent="0.25">
      <c r="A344" s="5">
        <v>39407</v>
      </c>
      <c r="B344" t="s">
        <v>277</v>
      </c>
      <c r="C344" s="6">
        <v>5</v>
      </c>
      <c r="D344" s="6"/>
      <c r="E344" s="7">
        <f t="shared" si="0"/>
        <v>412.55</v>
      </c>
    </row>
    <row r="345" spans="1:5" ht="12" hidden="1" customHeight="1" x14ac:dyDescent="0.25">
      <c r="A345" s="5">
        <v>39413</v>
      </c>
      <c r="B345" t="s">
        <v>266</v>
      </c>
      <c r="C345" s="6">
        <v>5</v>
      </c>
      <c r="D345" s="6"/>
      <c r="E345" s="7">
        <f t="shared" si="0"/>
        <v>417.55</v>
      </c>
    </row>
    <row r="346" spans="1:5" ht="12" hidden="1" customHeight="1" x14ac:dyDescent="0.25">
      <c r="A346" s="5">
        <v>39413</v>
      </c>
      <c r="B346" t="s">
        <v>275</v>
      </c>
      <c r="C346" s="6">
        <v>2</v>
      </c>
      <c r="D346" s="6"/>
      <c r="E346" s="7">
        <f t="shared" si="0"/>
        <v>419.55</v>
      </c>
    </row>
    <row r="347" spans="1:5" ht="12" hidden="1" customHeight="1" x14ac:dyDescent="0.25">
      <c r="A347" s="5">
        <v>39413</v>
      </c>
      <c r="B347" t="s">
        <v>278</v>
      </c>
      <c r="C347" s="6">
        <v>5</v>
      </c>
      <c r="D347" s="6"/>
      <c r="E347" s="7">
        <f t="shared" si="0"/>
        <v>424.55</v>
      </c>
    </row>
    <row r="348" spans="1:5" ht="12" hidden="1" customHeight="1" x14ac:dyDescent="0.25">
      <c r="A348" s="5">
        <v>39413</v>
      </c>
      <c r="B348" t="s">
        <v>276</v>
      </c>
      <c r="C348" s="6">
        <v>5</v>
      </c>
      <c r="D348" s="6"/>
      <c r="E348" s="7">
        <f t="shared" si="0"/>
        <v>429.55</v>
      </c>
    </row>
    <row r="349" spans="1:5" ht="12" hidden="1" customHeight="1" x14ac:dyDescent="0.25">
      <c r="A349" s="5">
        <v>39414</v>
      </c>
      <c r="B349" t="s">
        <v>281</v>
      </c>
      <c r="C349" s="6">
        <v>5</v>
      </c>
      <c r="D349" s="6"/>
      <c r="E349" s="7">
        <f t="shared" si="0"/>
        <v>434.55</v>
      </c>
    </row>
    <row r="350" spans="1:5" ht="12" hidden="1" customHeight="1" x14ac:dyDescent="0.25">
      <c r="A350" s="5">
        <v>39414</v>
      </c>
      <c r="B350" t="s">
        <v>279</v>
      </c>
      <c r="C350" s="6">
        <v>5</v>
      </c>
      <c r="D350" s="6"/>
      <c r="E350" s="7">
        <f t="shared" si="0"/>
        <v>439.55</v>
      </c>
    </row>
    <row r="351" spans="1:5" ht="12" hidden="1" customHeight="1" x14ac:dyDescent="0.25">
      <c r="A351" s="5">
        <v>39416</v>
      </c>
      <c r="B351" t="s">
        <v>264</v>
      </c>
      <c r="C351" s="6">
        <v>5.25</v>
      </c>
      <c r="D351" s="6"/>
      <c r="E351" s="7">
        <f t="shared" si="0"/>
        <v>444.8</v>
      </c>
    </row>
    <row r="352" spans="1:5" ht="12" hidden="1" customHeight="1" x14ac:dyDescent="0.25">
      <c r="A352" s="5">
        <v>39420</v>
      </c>
      <c r="B352" t="s">
        <v>270</v>
      </c>
      <c r="C352" s="6">
        <v>5</v>
      </c>
      <c r="D352" s="6"/>
      <c r="E352" s="7">
        <f t="shared" si="0"/>
        <v>449.8</v>
      </c>
    </row>
    <row r="353" spans="1:5" ht="12" hidden="1" customHeight="1" x14ac:dyDescent="0.25">
      <c r="A353" s="5">
        <v>39420</v>
      </c>
      <c r="B353" t="s">
        <v>275</v>
      </c>
      <c r="C353" s="6">
        <v>2</v>
      </c>
      <c r="D353" s="6"/>
      <c r="E353" s="7">
        <f t="shared" si="0"/>
        <v>451.8</v>
      </c>
    </row>
    <row r="354" spans="1:5" ht="12" hidden="1" customHeight="1" x14ac:dyDescent="0.25">
      <c r="A354" s="5">
        <v>39420</v>
      </c>
      <c r="B354" t="s">
        <v>279</v>
      </c>
      <c r="C354" s="6">
        <v>5</v>
      </c>
      <c r="D354" s="6"/>
      <c r="E354" s="7">
        <f t="shared" si="0"/>
        <v>456.8</v>
      </c>
    </row>
    <row r="355" spans="1:5" ht="12" hidden="1" customHeight="1" x14ac:dyDescent="0.25">
      <c r="A355" s="5">
        <v>39421</v>
      </c>
      <c r="B355" t="s">
        <v>278</v>
      </c>
      <c r="C355" s="6">
        <v>7</v>
      </c>
      <c r="D355" s="6"/>
      <c r="E355" s="7">
        <f t="shared" si="0"/>
        <v>463.8</v>
      </c>
    </row>
    <row r="356" spans="1:5" ht="12" hidden="1" customHeight="1" x14ac:dyDescent="0.25">
      <c r="A356" s="5">
        <v>39421</v>
      </c>
      <c r="B356" t="s">
        <v>276</v>
      </c>
      <c r="C356" s="6">
        <v>10</v>
      </c>
      <c r="D356" s="6"/>
      <c r="E356" s="7">
        <f t="shared" si="0"/>
        <v>473.8</v>
      </c>
    </row>
    <row r="357" spans="1:5" ht="12" hidden="1" customHeight="1" x14ac:dyDescent="0.25">
      <c r="A357" s="5">
        <v>39422</v>
      </c>
      <c r="B357" t="s">
        <v>281</v>
      </c>
      <c r="C357" s="6">
        <v>3</v>
      </c>
      <c r="D357" s="6"/>
      <c r="E357" s="7">
        <f t="shared" si="0"/>
        <v>476.8</v>
      </c>
    </row>
    <row r="358" spans="1:5" ht="12" hidden="1" customHeight="1" x14ac:dyDescent="0.25">
      <c r="A358" s="5">
        <v>39427</v>
      </c>
      <c r="B358" t="s">
        <v>266</v>
      </c>
      <c r="C358" s="6">
        <v>5</v>
      </c>
      <c r="D358" s="6"/>
      <c r="E358" s="7">
        <f t="shared" si="0"/>
        <v>481.8</v>
      </c>
    </row>
    <row r="359" spans="1:5" ht="12" hidden="1" customHeight="1" x14ac:dyDescent="0.25">
      <c r="A359" s="5">
        <v>39427</v>
      </c>
      <c r="B359" t="s">
        <v>276</v>
      </c>
      <c r="C359" s="6">
        <v>10</v>
      </c>
      <c r="D359" s="6"/>
      <c r="E359" s="7">
        <f t="shared" si="0"/>
        <v>491.8</v>
      </c>
    </row>
    <row r="360" spans="1:5" ht="12" hidden="1" customHeight="1" x14ac:dyDescent="0.25">
      <c r="A360" s="5">
        <v>39428</v>
      </c>
      <c r="B360" t="s">
        <v>279</v>
      </c>
      <c r="C360" s="6">
        <v>10</v>
      </c>
      <c r="D360" s="6"/>
      <c r="E360" s="7">
        <f t="shared" si="0"/>
        <v>501.8</v>
      </c>
    </row>
    <row r="361" spans="1:5" ht="12" hidden="1" customHeight="1" x14ac:dyDescent="0.25">
      <c r="A361" s="5">
        <v>39428</v>
      </c>
      <c r="B361" t="s">
        <v>277</v>
      </c>
      <c r="C361" s="6">
        <v>10</v>
      </c>
      <c r="D361" s="6"/>
      <c r="E361" s="7">
        <f t="shared" si="0"/>
        <v>511.8</v>
      </c>
    </row>
    <row r="362" spans="1:5" ht="12" hidden="1" customHeight="1" x14ac:dyDescent="0.25">
      <c r="A362" s="5">
        <v>39447</v>
      </c>
      <c r="B362" s="8" t="s">
        <v>293</v>
      </c>
      <c r="C362" s="6"/>
      <c r="D362" s="6">
        <v>117.58</v>
      </c>
      <c r="E362" s="7">
        <f t="shared" si="0"/>
        <v>394.22</v>
      </c>
    </row>
    <row r="363" spans="1:5" ht="12" hidden="1" customHeight="1" x14ac:dyDescent="0.25">
      <c r="A363" s="5">
        <v>39447</v>
      </c>
      <c r="B363" t="s">
        <v>264</v>
      </c>
      <c r="C363" s="6">
        <v>5.47</v>
      </c>
      <c r="D363" s="6"/>
      <c r="E363" s="7">
        <f t="shared" si="0"/>
        <v>399.69000000000005</v>
      </c>
    </row>
    <row r="364" spans="1:5" ht="12" hidden="1" customHeight="1" x14ac:dyDescent="0.25">
      <c r="A364" s="5">
        <v>39478</v>
      </c>
      <c r="B364" t="s">
        <v>264</v>
      </c>
      <c r="C364" s="6">
        <v>5.44</v>
      </c>
      <c r="D364" s="6"/>
      <c r="E364" s="7">
        <f t="shared" si="0"/>
        <v>405.13000000000005</v>
      </c>
    </row>
    <row r="365" spans="1:5" ht="12" hidden="1" customHeight="1" x14ac:dyDescent="0.25">
      <c r="A365" s="5">
        <v>39507</v>
      </c>
      <c r="B365" t="s">
        <v>264</v>
      </c>
      <c r="C365" s="6">
        <v>5</v>
      </c>
      <c r="D365" s="6"/>
      <c r="E365" s="7">
        <f t="shared" si="0"/>
        <v>410.13000000000005</v>
      </c>
    </row>
    <row r="366" spans="1:5" ht="12" hidden="1" customHeight="1" x14ac:dyDescent="0.25">
      <c r="A366" s="5">
        <v>39538</v>
      </c>
      <c r="B366" t="s">
        <v>264</v>
      </c>
      <c r="C366" s="6">
        <v>4.9400000000000004</v>
      </c>
      <c r="D366" s="6"/>
      <c r="E366" s="7">
        <f t="shared" si="0"/>
        <v>415.07000000000005</v>
      </c>
    </row>
    <row r="367" spans="1:5" ht="12" hidden="1" customHeight="1" x14ac:dyDescent="0.25">
      <c r="A367" s="5">
        <v>39568</v>
      </c>
      <c r="B367" t="s">
        <v>264</v>
      </c>
      <c r="C367" s="6">
        <v>4.67</v>
      </c>
      <c r="D367" s="6"/>
      <c r="E367" s="7">
        <f t="shared" si="0"/>
        <v>419.74000000000007</v>
      </c>
    </row>
    <row r="368" spans="1:5" ht="12" hidden="1" customHeight="1" x14ac:dyDescent="0.25">
      <c r="A368" s="5">
        <v>39599</v>
      </c>
      <c r="B368" t="s">
        <v>264</v>
      </c>
      <c r="C368" s="6">
        <v>4.43</v>
      </c>
      <c r="D368" s="6"/>
      <c r="E368" s="7">
        <f t="shared" si="0"/>
        <v>424.17000000000007</v>
      </c>
    </row>
    <row r="369" spans="1:5" ht="12" hidden="1" customHeight="1" x14ac:dyDescent="0.25">
      <c r="A369" s="5">
        <v>39629</v>
      </c>
      <c r="B369" t="s">
        <v>264</v>
      </c>
      <c r="C369" s="6">
        <v>4.3</v>
      </c>
      <c r="D369" s="6"/>
      <c r="E369" s="7">
        <f t="shared" si="0"/>
        <v>428.47000000000008</v>
      </c>
    </row>
    <row r="370" spans="1:5" ht="12" hidden="1" customHeight="1" x14ac:dyDescent="0.25">
      <c r="A370" s="5">
        <v>39660</v>
      </c>
      <c r="B370" t="s">
        <v>264</v>
      </c>
      <c r="C370" s="6">
        <v>4.71</v>
      </c>
      <c r="D370" s="6"/>
      <c r="E370" s="7">
        <f t="shared" si="0"/>
        <v>433.18000000000006</v>
      </c>
    </row>
    <row r="371" spans="1:5" ht="12" hidden="1" customHeight="1" x14ac:dyDescent="0.25">
      <c r="A371" s="5" t="s">
        <v>32</v>
      </c>
      <c r="C371" s="6"/>
      <c r="D371" s="6"/>
      <c r="E371" s="7">
        <f t="shared" si="0"/>
        <v>433.18000000000006</v>
      </c>
    </row>
    <row r="372" spans="1:5" ht="12" hidden="1" customHeight="1" x14ac:dyDescent="0.25">
      <c r="A372" s="5">
        <v>39691</v>
      </c>
      <c r="B372" t="s">
        <v>264</v>
      </c>
      <c r="C372" s="6">
        <v>4.8</v>
      </c>
      <c r="D372" s="6"/>
      <c r="E372" s="7">
        <f t="shared" si="0"/>
        <v>437.98000000000008</v>
      </c>
    </row>
    <row r="373" spans="1:5" ht="12" hidden="1" customHeight="1" x14ac:dyDescent="0.25">
      <c r="A373" s="5">
        <v>39693</v>
      </c>
      <c r="B373" t="s">
        <v>276</v>
      </c>
      <c r="C373" s="6">
        <v>5</v>
      </c>
      <c r="D373" s="6"/>
      <c r="E373" s="7">
        <f t="shared" si="0"/>
        <v>442.98000000000008</v>
      </c>
    </row>
    <row r="374" spans="1:5" ht="12" hidden="1" customHeight="1" x14ac:dyDescent="0.25">
      <c r="A374" s="5">
        <v>39693</v>
      </c>
      <c r="B374" t="s">
        <v>278</v>
      </c>
      <c r="C374" s="6">
        <v>5</v>
      </c>
      <c r="D374" s="6"/>
      <c r="E374" s="7">
        <f t="shared" si="0"/>
        <v>447.98000000000008</v>
      </c>
    </row>
    <row r="375" spans="1:5" ht="12" hidden="1" customHeight="1" x14ac:dyDescent="0.25">
      <c r="A375" s="5">
        <v>39694</v>
      </c>
      <c r="B375" t="s">
        <v>275</v>
      </c>
      <c r="C375" s="6">
        <v>2</v>
      </c>
      <c r="D375" s="6"/>
      <c r="E375" s="7">
        <f t="shared" si="0"/>
        <v>449.98000000000008</v>
      </c>
    </row>
    <row r="376" spans="1:5" ht="12" hidden="1" customHeight="1" x14ac:dyDescent="0.25">
      <c r="A376" s="5">
        <v>39694</v>
      </c>
      <c r="B376" t="s">
        <v>279</v>
      </c>
      <c r="C376" s="6">
        <v>5</v>
      </c>
      <c r="D376" s="6"/>
      <c r="E376" s="7">
        <f t="shared" si="0"/>
        <v>454.98000000000008</v>
      </c>
    </row>
    <row r="377" spans="1:5" ht="12" hidden="1" customHeight="1" x14ac:dyDescent="0.25">
      <c r="A377" s="5">
        <v>39695</v>
      </c>
      <c r="B377" t="s">
        <v>281</v>
      </c>
      <c r="C377" s="6">
        <v>3</v>
      </c>
      <c r="D377" s="6"/>
      <c r="E377" s="7">
        <f t="shared" si="0"/>
        <v>457.98000000000008</v>
      </c>
    </row>
    <row r="378" spans="1:5" ht="12" hidden="1" customHeight="1" x14ac:dyDescent="0.25">
      <c r="A378" s="5">
        <v>39700</v>
      </c>
      <c r="B378" t="s">
        <v>278</v>
      </c>
      <c r="C378" s="6"/>
      <c r="D378" s="6">
        <v>40.43</v>
      </c>
      <c r="E378" s="7">
        <f t="shared" si="0"/>
        <v>417.55000000000007</v>
      </c>
    </row>
    <row r="379" spans="1:5" ht="12" hidden="1" customHeight="1" x14ac:dyDescent="0.25">
      <c r="A379" s="5">
        <v>39700</v>
      </c>
      <c r="B379" t="s">
        <v>270</v>
      </c>
      <c r="C379" s="6">
        <v>5</v>
      </c>
      <c r="D379" s="6"/>
      <c r="E379" s="7">
        <f t="shared" si="0"/>
        <v>422.55000000000007</v>
      </c>
    </row>
    <row r="380" spans="1:5" ht="12" hidden="1" customHeight="1" x14ac:dyDescent="0.25">
      <c r="A380" s="5">
        <v>39702</v>
      </c>
      <c r="B380" t="s">
        <v>276</v>
      </c>
      <c r="C380" s="6">
        <v>5</v>
      </c>
      <c r="D380" s="6"/>
      <c r="E380" s="7">
        <f t="shared" si="0"/>
        <v>427.55000000000007</v>
      </c>
    </row>
    <row r="381" spans="1:5" ht="12" hidden="1" customHeight="1" x14ac:dyDescent="0.25">
      <c r="A381" s="5">
        <v>39702</v>
      </c>
      <c r="B381" t="s">
        <v>275</v>
      </c>
      <c r="C381" s="6">
        <v>2</v>
      </c>
      <c r="D381" s="6"/>
      <c r="E381" s="7">
        <f t="shared" si="0"/>
        <v>429.55000000000007</v>
      </c>
    </row>
    <row r="382" spans="1:5" ht="12" hidden="1" customHeight="1" x14ac:dyDescent="0.25">
      <c r="A382" s="5">
        <v>39702</v>
      </c>
      <c r="B382" t="s">
        <v>278</v>
      </c>
      <c r="C382" s="6">
        <v>5</v>
      </c>
      <c r="D382" s="6"/>
      <c r="E382" s="7">
        <f t="shared" si="0"/>
        <v>434.55000000000007</v>
      </c>
    </row>
    <row r="383" spans="1:5" ht="12" hidden="1" customHeight="1" x14ac:dyDescent="0.25">
      <c r="A383" s="5">
        <v>39703</v>
      </c>
      <c r="B383" t="s">
        <v>281</v>
      </c>
      <c r="C383" s="6">
        <v>3</v>
      </c>
      <c r="D383" s="6"/>
      <c r="E383" s="7">
        <f t="shared" si="0"/>
        <v>437.55000000000007</v>
      </c>
    </row>
    <row r="384" spans="1:5" ht="12" hidden="1" customHeight="1" x14ac:dyDescent="0.25">
      <c r="A384" s="5">
        <v>39704</v>
      </c>
      <c r="B384" t="s">
        <v>279</v>
      </c>
      <c r="C384" s="6">
        <v>5</v>
      </c>
      <c r="D384" s="6"/>
      <c r="E384" s="7">
        <f t="shared" si="0"/>
        <v>442.55000000000007</v>
      </c>
    </row>
    <row r="385" spans="1:5" ht="12" hidden="1" customHeight="1" x14ac:dyDescent="0.25">
      <c r="A385" s="5">
        <v>39707</v>
      </c>
      <c r="B385" t="s">
        <v>279</v>
      </c>
      <c r="C385" s="6"/>
      <c r="D385" s="6">
        <v>34.299999999999997</v>
      </c>
      <c r="E385" s="7">
        <f t="shared" si="0"/>
        <v>408.25000000000006</v>
      </c>
    </row>
    <row r="386" spans="1:5" ht="12" hidden="1" customHeight="1" x14ac:dyDescent="0.25">
      <c r="A386" s="5">
        <v>39707</v>
      </c>
      <c r="B386" t="s">
        <v>266</v>
      </c>
      <c r="C386" s="6">
        <v>5</v>
      </c>
      <c r="D386" s="6"/>
      <c r="E386" s="7">
        <f t="shared" si="0"/>
        <v>413.25000000000006</v>
      </c>
    </row>
    <row r="387" spans="1:5" ht="12" hidden="1" customHeight="1" x14ac:dyDescent="0.25">
      <c r="A387" s="5">
        <v>39707</v>
      </c>
      <c r="B387" t="s">
        <v>281</v>
      </c>
      <c r="C387" s="6">
        <v>5</v>
      </c>
      <c r="D387" s="6"/>
      <c r="E387" s="7">
        <f t="shared" si="0"/>
        <v>418.25000000000006</v>
      </c>
    </row>
    <row r="388" spans="1:5" ht="12" hidden="1" customHeight="1" x14ac:dyDescent="0.25">
      <c r="A388" s="5">
        <v>39709</v>
      </c>
      <c r="B388" t="s">
        <v>276</v>
      </c>
      <c r="C388" s="6">
        <v>5</v>
      </c>
      <c r="D388" s="6"/>
      <c r="E388" s="7">
        <f t="shared" si="0"/>
        <v>423.25000000000006</v>
      </c>
    </row>
    <row r="389" spans="1:5" ht="12" hidden="1" customHeight="1" x14ac:dyDescent="0.25">
      <c r="A389" s="5">
        <v>39711</v>
      </c>
      <c r="B389" t="s">
        <v>279</v>
      </c>
      <c r="C389" s="6">
        <v>5</v>
      </c>
      <c r="D389" s="6"/>
      <c r="E389" s="7">
        <f t="shared" si="0"/>
        <v>428.25000000000006</v>
      </c>
    </row>
    <row r="390" spans="1:5" ht="12" hidden="1" customHeight="1" x14ac:dyDescent="0.25">
      <c r="A390" s="5">
        <v>39711</v>
      </c>
      <c r="B390" t="s">
        <v>278</v>
      </c>
      <c r="C390" s="6">
        <v>5</v>
      </c>
      <c r="D390" s="6"/>
      <c r="E390" s="7">
        <f t="shared" si="0"/>
        <v>433.25000000000006</v>
      </c>
    </row>
    <row r="391" spans="1:5" ht="12" hidden="1" customHeight="1" x14ac:dyDescent="0.25">
      <c r="A391" s="5">
        <v>39713</v>
      </c>
      <c r="B391" t="s">
        <v>301</v>
      </c>
      <c r="C391" s="6"/>
      <c r="D391" s="6">
        <v>95.9</v>
      </c>
      <c r="E391" s="7">
        <f t="shared" si="0"/>
        <v>337.35</v>
      </c>
    </row>
    <row r="392" spans="1:5" ht="12" hidden="1" customHeight="1" x14ac:dyDescent="0.25">
      <c r="A392" s="5">
        <v>39721</v>
      </c>
      <c r="B392" t="s">
        <v>273</v>
      </c>
      <c r="C392" s="6">
        <v>5</v>
      </c>
      <c r="D392" s="6"/>
      <c r="E392" s="7">
        <f t="shared" si="0"/>
        <v>342.35</v>
      </c>
    </row>
    <row r="393" spans="1:5" ht="12" hidden="1" customHeight="1" x14ac:dyDescent="0.25">
      <c r="A393" s="5">
        <v>39721</v>
      </c>
      <c r="B393" t="s">
        <v>264</v>
      </c>
      <c r="C393" s="6">
        <v>4.8499999999999996</v>
      </c>
      <c r="D393" s="6"/>
      <c r="E393" s="7">
        <f t="shared" si="0"/>
        <v>347.20000000000005</v>
      </c>
    </row>
    <row r="394" spans="1:5" ht="12" hidden="1" customHeight="1" x14ac:dyDescent="0.25">
      <c r="A394" s="5">
        <v>39722</v>
      </c>
      <c r="B394" t="s">
        <v>278</v>
      </c>
      <c r="C394" s="6">
        <v>12</v>
      </c>
      <c r="D394" s="6"/>
      <c r="E394" s="7">
        <f t="shared" si="0"/>
        <v>359.20000000000005</v>
      </c>
    </row>
    <row r="395" spans="1:5" ht="12" hidden="1" customHeight="1" x14ac:dyDescent="0.25">
      <c r="A395" s="5">
        <v>39725</v>
      </c>
      <c r="B395" t="s">
        <v>279</v>
      </c>
      <c r="C395" s="6">
        <v>10</v>
      </c>
      <c r="D395" s="6"/>
      <c r="E395" s="7">
        <f t="shared" si="0"/>
        <v>369.20000000000005</v>
      </c>
    </row>
    <row r="396" spans="1:5" ht="12" hidden="1" customHeight="1" x14ac:dyDescent="0.25">
      <c r="A396" s="5">
        <v>39725</v>
      </c>
      <c r="B396" t="s">
        <v>281</v>
      </c>
      <c r="C396" s="6">
        <v>5</v>
      </c>
      <c r="D396" s="6"/>
      <c r="E396" s="7">
        <f t="shared" si="0"/>
        <v>374.20000000000005</v>
      </c>
    </row>
    <row r="397" spans="1:5" ht="12" hidden="1" customHeight="1" x14ac:dyDescent="0.25">
      <c r="A397" s="5">
        <v>39728</v>
      </c>
      <c r="B397" t="s">
        <v>268</v>
      </c>
      <c r="C397" s="6">
        <v>5</v>
      </c>
      <c r="D397" s="6"/>
      <c r="E397" s="7">
        <f t="shared" si="0"/>
        <v>379.20000000000005</v>
      </c>
    </row>
    <row r="398" spans="1:5" ht="12" hidden="1" customHeight="1" x14ac:dyDescent="0.25">
      <c r="A398" s="5">
        <v>39731</v>
      </c>
      <c r="B398" t="s">
        <v>281</v>
      </c>
      <c r="C398" s="6">
        <v>5</v>
      </c>
      <c r="D398" s="6"/>
      <c r="E398" s="7">
        <f t="shared" si="0"/>
        <v>384.20000000000005</v>
      </c>
    </row>
    <row r="399" spans="1:5" ht="12" hidden="1" customHeight="1" x14ac:dyDescent="0.25">
      <c r="A399" s="5">
        <v>39731</v>
      </c>
      <c r="B399" t="s">
        <v>275</v>
      </c>
      <c r="C399" s="6">
        <v>2</v>
      </c>
      <c r="D399" s="6"/>
      <c r="E399" s="7">
        <f t="shared" si="0"/>
        <v>386.20000000000005</v>
      </c>
    </row>
    <row r="400" spans="1:5" ht="12" hidden="1" customHeight="1" x14ac:dyDescent="0.25">
      <c r="A400" s="5">
        <v>39731</v>
      </c>
      <c r="B400" t="s">
        <v>276</v>
      </c>
      <c r="C400" s="6">
        <v>5</v>
      </c>
      <c r="D400" s="6"/>
      <c r="E400" s="7">
        <f t="shared" si="0"/>
        <v>391.20000000000005</v>
      </c>
    </row>
    <row r="401" spans="1:5" ht="12" hidden="1" customHeight="1" x14ac:dyDescent="0.25">
      <c r="A401" s="5">
        <v>39731</v>
      </c>
      <c r="B401" t="s">
        <v>278</v>
      </c>
      <c r="C401" s="6">
        <v>5</v>
      </c>
      <c r="D401" s="6"/>
      <c r="E401" s="7">
        <f t="shared" si="0"/>
        <v>396.20000000000005</v>
      </c>
    </row>
    <row r="402" spans="1:5" ht="12" hidden="1" customHeight="1" x14ac:dyDescent="0.25">
      <c r="A402" s="5">
        <v>39731</v>
      </c>
      <c r="B402" t="s">
        <v>279</v>
      </c>
      <c r="C402" s="6">
        <v>3</v>
      </c>
      <c r="D402" s="6"/>
      <c r="E402" s="7">
        <f t="shared" si="0"/>
        <v>399.20000000000005</v>
      </c>
    </row>
    <row r="403" spans="1:5" ht="12" hidden="1" customHeight="1" x14ac:dyDescent="0.25">
      <c r="A403" s="5">
        <v>39735</v>
      </c>
      <c r="B403" t="s">
        <v>270</v>
      </c>
      <c r="C403" s="6">
        <v>5</v>
      </c>
      <c r="D403" s="6"/>
      <c r="E403" s="7">
        <f t="shared" si="0"/>
        <v>404.20000000000005</v>
      </c>
    </row>
    <row r="404" spans="1:5" ht="12" hidden="1" customHeight="1" x14ac:dyDescent="0.25">
      <c r="A404" s="5">
        <v>39735</v>
      </c>
      <c r="B404" t="s">
        <v>302</v>
      </c>
      <c r="C404" s="6">
        <v>5</v>
      </c>
      <c r="D404" s="6"/>
      <c r="E404" s="7">
        <f t="shared" si="0"/>
        <v>409.20000000000005</v>
      </c>
    </row>
    <row r="405" spans="1:5" ht="12" hidden="1" customHeight="1" x14ac:dyDescent="0.25">
      <c r="A405" s="5">
        <v>39739</v>
      </c>
      <c r="B405" t="s">
        <v>276</v>
      </c>
      <c r="C405" s="6">
        <v>5</v>
      </c>
      <c r="D405" s="6"/>
      <c r="E405" s="7">
        <f t="shared" si="0"/>
        <v>414.20000000000005</v>
      </c>
    </row>
    <row r="406" spans="1:5" ht="12" hidden="1" customHeight="1" x14ac:dyDescent="0.25">
      <c r="A406" s="5">
        <v>39740</v>
      </c>
      <c r="B406" t="s">
        <v>279</v>
      </c>
      <c r="C406" s="6">
        <v>10</v>
      </c>
      <c r="D406" s="6"/>
      <c r="E406" s="7">
        <f t="shared" si="0"/>
        <v>424.20000000000005</v>
      </c>
    </row>
    <row r="407" spans="1:5" ht="12" hidden="1" customHeight="1" x14ac:dyDescent="0.25">
      <c r="A407" s="5">
        <v>39740</v>
      </c>
      <c r="B407" t="s">
        <v>275</v>
      </c>
      <c r="C407" s="6">
        <v>4</v>
      </c>
      <c r="D407" s="6"/>
      <c r="E407" s="7">
        <f t="shared" si="0"/>
        <v>428.20000000000005</v>
      </c>
    </row>
    <row r="408" spans="1:5" ht="12" hidden="1" customHeight="1" x14ac:dyDescent="0.25">
      <c r="A408" s="5">
        <v>39742</v>
      </c>
      <c r="B408" t="s">
        <v>286</v>
      </c>
      <c r="C408" s="6">
        <v>5</v>
      </c>
      <c r="D408" s="6"/>
      <c r="E408" s="7">
        <f t="shared" si="0"/>
        <v>433.20000000000005</v>
      </c>
    </row>
    <row r="409" spans="1:5" ht="12" hidden="1" customHeight="1" x14ac:dyDescent="0.25">
      <c r="A409" s="5">
        <v>39742</v>
      </c>
      <c r="B409" t="s">
        <v>303</v>
      </c>
      <c r="C409" s="6">
        <v>5</v>
      </c>
      <c r="D409" s="6"/>
      <c r="E409" s="7">
        <f t="shared" si="0"/>
        <v>438.20000000000005</v>
      </c>
    </row>
    <row r="410" spans="1:5" ht="12" hidden="1" customHeight="1" x14ac:dyDescent="0.25">
      <c r="A410" s="5">
        <v>39744</v>
      </c>
      <c r="B410" t="s">
        <v>275</v>
      </c>
      <c r="C410" s="6">
        <v>2</v>
      </c>
      <c r="D410" s="6"/>
      <c r="E410" s="7">
        <f t="shared" si="0"/>
        <v>440.20000000000005</v>
      </c>
    </row>
    <row r="411" spans="1:5" ht="12" hidden="1" customHeight="1" x14ac:dyDescent="0.25">
      <c r="A411" s="5">
        <v>39744</v>
      </c>
      <c r="B411" t="s">
        <v>281</v>
      </c>
      <c r="C411" s="6">
        <v>2</v>
      </c>
      <c r="D411" s="6"/>
      <c r="E411" s="7">
        <f t="shared" si="0"/>
        <v>442.20000000000005</v>
      </c>
    </row>
    <row r="412" spans="1:5" ht="12" hidden="1" customHeight="1" x14ac:dyDescent="0.25">
      <c r="A412" s="5">
        <v>39745</v>
      </c>
      <c r="B412" t="s">
        <v>278</v>
      </c>
      <c r="C412" s="6">
        <v>4</v>
      </c>
      <c r="D412" s="6"/>
      <c r="E412" s="7">
        <f t="shared" si="0"/>
        <v>446.20000000000005</v>
      </c>
    </row>
    <row r="413" spans="1:5" ht="12" hidden="1" customHeight="1" x14ac:dyDescent="0.25">
      <c r="A413" s="5">
        <v>39746</v>
      </c>
      <c r="B413" t="s">
        <v>279</v>
      </c>
      <c r="C413" s="6">
        <v>2</v>
      </c>
      <c r="D413" s="6"/>
      <c r="E413" s="7">
        <f t="shared" si="0"/>
        <v>448.20000000000005</v>
      </c>
    </row>
    <row r="414" spans="1:5" ht="12" hidden="1" customHeight="1" x14ac:dyDescent="0.25">
      <c r="A414" s="5">
        <v>39749</v>
      </c>
      <c r="B414" t="s">
        <v>273</v>
      </c>
      <c r="C414" s="6">
        <v>5</v>
      </c>
      <c r="D414" s="6"/>
      <c r="E414" s="7">
        <f t="shared" si="0"/>
        <v>453.20000000000005</v>
      </c>
    </row>
    <row r="415" spans="1:5" ht="12" hidden="1" customHeight="1" x14ac:dyDescent="0.25">
      <c r="A415" s="5">
        <v>39752</v>
      </c>
      <c r="B415" s="8" t="s">
        <v>264</v>
      </c>
      <c r="C415" s="6">
        <v>4.84</v>
      </c>
      <c r="D415" s="6"/>
      <c r="E415" s="7">
        <f t="shared" si="0"/>
        <v>458.04</v>
      </c>
    </row>
    <row r="416" spans="1:5" ht="12" hidden="1" customHeight="1" x14ac:dyDescent="0.25">
      <c r="A416" s="5">
        <v>39756</v>
      </c>
      <c r="B416" s="8" t="s">
        <v>270</v>
      </c>
      <c r="C416" s="6">
        <v>5</v>
      </c>
      <c r="D416" s="6"/>
      <c r="E416" s="7">
        <f t="shared" si="0"/>
        <v>463.04</v>
      </c>
    </row>
    <row r="417" spans="1:5" ht="12" hidden="1" customHeight="1" x14ac:dyDescent="0.25">
      <c r="A417" s="5">
        <v>39763</v>
      </c>
      <c r="B417" s="8" t="s">
        <v>270</v>
      </c>
      <c r="C417" s="6">
        <v>5</v>
      </c>
      <c r="D417" s="6"/>
      <c r="E417" s="7">
        <f t="shared" si="0"/>
        <v>468.04</v>
      </c>
    </row>
    <row r="418" spans="1:5" ht="12" hidden="1" customHeight="1" x14ac:dyDescent="0.25">
      <c r="A418" s="5">
        <v>39763</v>
      </c>
      <c r="B418" s="8" t="s">
        <v>304</v>
      </c>
      <c r="C418" s="6">
        <v>5</v>
      </c>
      <c r="D418" s="6"/>
      <c r="E418" s="7">
        <f t="shared" si="0"/>
        <v>473.04</v>
      </c>
    </row>
    <row r="419" spans="1:5" ht="12" hidden="1" customHeight="1" x14ac:dyDescent="0.25">
      <c r="A419" s="5">
        <v>39763</v>
      </c>
      <c r="B419" s="8" t="s">
        <v>305</v>
      </c>
      <c r="C419" s="6">
        <v>5</v>
      </c>
      <c r="D419" s="6"/>
      <c r="E419" s="7">
        <f t="shared" si="0"/>
        <v>478.04</v>
      </c>
    </row>
    <row r="420" spans="1:5" ht="12" hidden="1" customHeight="1" x14ac:dyDescent="0.25">
      <c r="A420" s="5">
        <v>39765</v>
      </c>
      <c r="B420" t="s">
        <v>275</v>
      </c>
      <c r="C420" s="6">
        <v>2</v>
      </c>
      <c r="D420" s="6"/>
      <c r="E420" s="7">
        <f t="shared" si="0"/>
        <v>480.04</v>
      </c>
    </row>
    <row r="421" spans="1:5" ht="12" hidden="1" customHeight="1" x14ac:dyDescent="0.25">
      <c r="A421" s="5">
        <v>39765</v>
      </c>
      <c r="B421" t="s">
        <v>276</v>
      </c>
      <c r="C421" s="6">
        <v>8</v>
      </c>
      <c r="D421" s="6"/>
      <c r="E421" s="7">
        <f t="shared" si="0"/>
        <v>488.04</v>
      </c>
    </row>
    <row r="422" spans="1:5" ht="12" hidden="1" customHeight="1" x14ac:dyDescent="0.25">
      <c r="A422" s="5">
        <v>39765</v>
      </c>
      <c r="B422" t="s">
        <v>278</v>
      </c>
      <c r="C422" s="6">
        <v>4</v>
      </c>
      <c r="D422" s="6"/>
      <c r="E422" s="7">
        <f t="shared" si="0"/>
        <v>492.04</v>
      </c>
    </row>
    <row r="423" spans="1:5" ht="12" hidden="1" customHeight="1" x14ac:dyDescent="0.25">
      <c r="A423" s="5">
        <v>39770</v>
      </c>
      <c r="B423" t="s">
        <v>278</v>
      </c>
      <c r="C423" s="6"/>
      <c r="D423" s="6">
        <v>53.2</v>
      </c>
      <c r="E423" s="7">
        <f t="shared" si="0"/>
        <v>438.84000000000003</v>
      </c>
    </row>
    <row r="424" spans="1:5" ht="12" hidden="1" customHeight="1" x14ac:dyDescent="0.25">
      <c r="A424" s="5">
        <v>39770</v>
      </c>
      <c r="B424" s="8" t="s">
        <v>286</v>
      </c>
      <c r="C424" s="6">
        <v>5</v>
      </c>
      <c r="D424" s="6"/>
      <c r="E424" s="7">
        <f t="shared" si="0"/>
        <v>443.84000000000003</v>
      </c>
    </row>
    <row r="425" spans="1:5" ht="12" hidden="1" customHeight="1" x14ac:dyDescent="0.25">
      <c r="A425" s="5">
        <v>39770</v>
      </c>
      <c r="B425" s="8" t="s">
        <v>306</v>
      </c>
      <c r="C425" s="6">
        <v>5</v>
      </c>
      <c r="D425" s="6"/>
      <c r="E425" s="7">
        <f t="shared" si="0"/>
        <v>448.84000000000003</v>
      </c>
    </row>
    <row r="426" spans="1:5" ht="12" hidden="1" customHeight="1" x14ac:dyDescent="0.25">
      <c r="A426" s="5">
        <v>39777</v>
      </c>
      <c r="B426" s="8" t="s">
        <v>273</v>
      </c>
      <c r="C426" s="6">
        <v>5</v>
      </c>
      <c r="D426" s="6"/>
      <c r="E426" s="7">
        <f t="shared" si="0"/>
        <v>453.84000000000003</v>
      </c>
    </row>
    <row r="427" spans="1:5" ht="12" hidden="1" customHeight="1" x14ac:dyDescent="0.25">
      <c r="A427" s="5">
        <v>39777</v>
      </c>
      <c r="B427" s="8" t="s">
        <v>307</v>
      </c>
      <c r="C427" s="6">
        <v>5</v>
      </c>
      <c r="D427" s="6"/>
      <c r="E427" s="7">
        <f t="shared" si="0"/>
        <v>458.84000000000003</v>
      </c>
    </row>
    <row r="428" spans="1:5" ht="12" hidden="1" customHeight="1" x14ac:dyDescent="0.25">
      <c r="A428" s="5">
        <v>39779</v>
      </c>
      <c r="B428" t="s">
        <v>278</v>
      </c>
      <c r="C428" s="6">
        <v>10</v>
      </c>
      <c r="D428" s="6"/>
      <c r="E428" s="7">
        <f t="shared" si="0"/>
        <v>468.84000000000003</v>
      </c>
    </row>
    <row r="429" spans="1:5" ht="12" hidden="1" customHeight="1" x14ac:dyDescent="0.25">
      <c r="A429" s="5">
        <v>39779</v>
      </c>
      <c r="B429" t="s">
        <v>275</v>
      </c>
      <c r="C429" s="6">
        <v>2</v>
      </c>
      <c r="D429" s="6"/>
      <c r="E429" s="7">
        <f t="shared" si="0"/>
        <v>470.84000000000003</v>
      </c>
    </row>
    <row r="430" spans="1:5" ht="12" hidden="1" customHeight="1" x14ac:dyDescent="0.25">
      <c r="A430" s="5">
        <v>39779</v>
      </c>
      <c r="B430" t="s">
        <v>279</v>
      </c>
      <c r="C430" s="6">
        <v>5</v>
      </c>
      <c r="D430" s="6"/>
      <c r="E430" s="7">
        <f t="shared" si="0"/>
        <v>475.84000000000003</v>
      </c>
    </row>
    <row r="431" spans="1:5" ht="12" hidden="1" customHeight="1" x14ac:dyDescent="0.25">
      <c r="A431" s="5">
        <v>39779</v>
      </c>
      <c r="B431" t="s">
        <v>281</v>
      </c>
      <c r="C431" s="6">
        <v>5</v>
      </c>
      <c r="D431" s="6"/>
      <c r="E431" s="7">
        <f t="shared" si="0"/>
        <v>480.84000000000003</v>
      </c>
    </row>
    <row r="432" spans="1:5" ht="12" hidden="1" customHeight="1" x14ac:dyDescent="0.25">
      <c r="A432" s="5">
        <v>39779</v>
      </c>
      <c r="B432" t="s">
        <v>276</v>
      </c>
      <c r="C432" s="6">
        <v>5</v>
      </c>
      <c r="D432" s="6"/>
      <c r="E432" s="7">
        <f t="shared" si="0"/>
        <v>485.84000000000003</v>
      </c>
    </row>
    <row r="433" spans="1:5" ht="12" hidden="1" customHeight="1" x14ac:dyDescent="0.25">
      <c r="A433" s="5">
        <v>39782</v>
      </c>
      <c r="B433" s="8" t="s">
        <v>264</v>
      </c>
      <c r="C433" s="6">
        <v>4.34</v>
      </c>
      <c r="D433" s="6"/>
      <c r="E433" s="7">
        <f t="shared" si="0"/>
        <v>490.18</v>
      </c>
    </row>
    <row r="434" spans="1:5" ht="12" hidden="1" customHeight="1" x14ac:dyDescent="0.25">
      <c r="A434" s="5">
        <v>39784</v>
      </c>
      <c r="B434" s="8" t="s">
        <v>270</v>
      </c>
      <c r="C434" s="6">
        <v>5</v>
      </c>
      <c r="D434" s="6"/>
      <c r="E434" s="7">
        <f t="shared" si="0"/>
        <v>495.18</v>
      </c>
    </row>
    <row r="435" spans="1:5" ht="12" hidden="1" customHeight="1" x14ac:dyDescent="0.25">
      <c r="A435" s="5">
        <v>39784</v>
      </c>
      <c r="B435" t="s">
        <v>278</v>
      </c>
      <c r="C435" s="6"/>
      <c r="D435" s="6">
        <v>55.13</v>
      </c>
      <c r="E435" s="7">
        <f t="shared" si="0"/>
        <v>440.05</v>
      </c>
    </row>
    <row r="436" spans="1:5" ht="12" hidden="1" customHeight="1" x14ac:dyDescent="0.25">
      <c r="A436" s="5">
        <v>39791</v>
      </c>
      <c r="B436" s="8" t="s">
        <v>268</v>
      </c>
      <c r="C436" s="6">
        <v>5</v>
      </c>
      <c r="D436" s="6"/>
      <c r="E436" s="7">
        <f t="shared" si="0"/>
        <v>445.05</v>
      </c>
    </row>
    <row r="437" spans="1:5" ht="12" hidden="1" customHeight="1" x14ac:dyDescent="0.25">
      <c r="A437" s="5">
        <v>39791</v>
      </c>
      <c r="B437" s="8" t="s">
        <v>308</v>
      </c>
      <c r="C437" s="6"/>
      <c r="D437" s="6">
        <v>32.6</v>
      </c>
      <c r="E437" s="7">
        <f t="shared" si="0"/>
        <v>412.45</v>
      </c>
    </row>
    <row r="438" spans="1:5" ht="12" hidden="1" customHeight="1" x14ac:dyDescent="0.25">
      <c r="A438" s="5">
        <v>39813</v>
      </c>
      <c r="B438" s="8" t="s">
        <v>264</v>
      </c>
      <c r="C438" s="6">
        <v>4.1399999999999997</v>
      </c>
      <c r="D438" s="6"/>
      <c r="E438" s="7">
        <f t="shared" si="0"/>
        <v>416.59</v>
      </c>
    </row>
    <row r="439" spans="1:5" ht="12" hidden="1" customHeight="1" x14ac:dyDescent="0.25">
      <c r="A439" s="5">
        <v>39844</v>
      </c>
      <c r="B439" s="8" t="s">
        <v>264</v>
      </c>
      <c r="C439" s="6">
        <v>4.0599999999999996</v>
      </c>
      <c r="D439" s="6"/>
      <c r="E439" s="7">
        <f t="shared" si="0"/>
        <v>420.65</v>
      </c>
    </row>
    <row r="440" spans="1:5" ht="12" hidden="1" customHeight="1" x14ac:dyDescent="0.25">
      <c r="A440" s="5">
        <v>39872</v>
      </c>
      <c r="B440" s="8" t="s">
        <v>264</v>
      </c>
      <c r="C440" s="6">
        <v>3.33</v>
      </c>
      <c r="D440" s="6"/>
      <c r="E440" s="7">
        <f t="shared" si="0"/>
        <v>423.97999999999996</v>
      </c>
    </row>
    <row r="441" spans="1:5" ht="12" hidden="1" customHeight="1" x14ac:dyDescent="0.25">
      <c r="A441" s="5">
        <v>39903</v>
      </c>
      <c r="B441" s="8" t="s">
        <v>264</v>
      </c>
      <c r="C441" s="6">
        <v>2.94</v>
      </c>
      <c r="D441" s="6"/>
      <c r="E441" s="7">
        <f t="shared" si="0"/>
        <v>426.91999999999996</v>
      </c>
    </row>
    <row r="442" spans="1:5" ht="12" hidden="1" customHeight="1" x14ac:dyDescent="0.25">
      <c r="A442" s="5">
        <v>39933</v>
      </c>
      <c r="B442" s="8" t="s">
        <v>264</v>
      </c>
      <c r="C442" s="6">
        <v>1.64</v>
      </c>
      <c r="D442" s="6"/>
      <c r="E442" s="7">
        <f t="shared" si="0"/>
        <v>428.55999999999995</v>
      </c>
    </row>
    <row r="443" spans="1:5" ht="12" hidden="1" customHeight="1" x14ac:dyDescent="0.25">
      <c r="A443" s="5">
        <v>39964</v>
      </c>
      <c r="B443" s="8" t="s">
        <v>264</v>
      </c>
      <c r="C443" s="6">
        <v>2.04</v>
      </c>
      <c r="D443" s="6"/>
      <c r="E443" s="7">
        <f t="shared" si="0"/>
        <v>430.59999999999997</v>
      </c>
    </row>
    <row r="444" spans="1:5" ht="12" hidden="1" customHeight="1" x14ac:dyDescent="0.25">
      <c r="A444" s="5">
        <v>39994</v>
      </c>
      <c r="B444" s="8" t="s">
        <v>264</v>
      </c>
      <c r="C444" s="6">
        <v>1.85</v>
      </c>
      <c r="D444" s="6"/>
      <c r="E444" s="7">
        <f t="shared" si="0"/>
        <v>432.45</v>
      </c>
    </row>
    <row r="445" spans="1:5" ht="12" hidden="1" customHeight="1" x14ac:dyDescent="0.25">
      <c r="A445" s="5">
        <v>40025</v>
      </c>
      <c r="B445" s="8" t="s">
        <v>264</v>
      </c>
      <c r="C445" s="6">
        <v>1.79</v>
      </c>
      <c r="D445" s="6"/>
      <c r="E445" s="7">
        <f t="shared" si="0"/>
        <v>434.24</v>
      </c>
    </row>
    <row r="446" spans="1:5" ht="12" hidden="1" customHeight="1" x14ac:dyDescent="0.25">
      <c r="A446" s="5" t="s">
        <v>40</v>
      </c>
      <c r="C446" s="6"/>
      <c r="D446" s="6"/>
      <c r="E446" s="7">
        <f t="shared" si="0"/>
        <v>434.24</v>
      </c>
    </row>
    <row r="447" spans="1:5" ht="12" hidden="1" customHeight="1" x14ac:dyDescent="0.25">
      <c r="A447" s="5">
        <v>40054</v>
      </c>
      <c r="B447" s="8" t="s">
        <v>309</v>
      </c>
      <c r="C447" s="6">
        <v>5</v>
      </c>
      <c r="D447" s="6"/>
      <c r="E447" s="7">
        <f t="shared" si="0"/>
        <v>439.24</v>
      </c>
    </row>
    <row r="448" spans="1:5" ht="12" hidden="1" customHeight="1" x14ac:dyDescent="0.25">
      <c r="A448" s="5">
        <v>40056</v>
      </c>
      <c r="B448" s="8" t="s">
        <v>264</v>
      </c>
      <c r="C448" s="6">
        <v>1.7</v>
      </c>
      <c r="D448" s="6"/>
      <c r="E448" s="7">
        <f t="shared" si="0"/>
        <v>440.94</v>
      </c>
    </row>
    <row r="449" spans="1:5" ht="12" hidden="1" customHeight="1" x14ac:dyDescent="0.25">
      <c r="A449" s="5">
        <v>40059</v>
      </c>
      <c r="B449" s="8" t="s">
        <v>310</v>
      </c>
      <c r="C449" s="6">
        <v>25</v>
      </c>
      <c r="D449" s="6"/>
      <c r="E449" s="7">
        <f t="shared" si="0"/>
        <v>465.94</v>
      </c>
    </row>
    <row r="450" spans="1:5" ht="12" hidden="1" customHeight="1" x14ac:dyDescent="0.25">
      <c r="A450" s="5">
        <v>40071</v>
      </c>
      <c r="B450" s="8" t="s">
        <v>273</v>
      </c>
      <c r="C450" s="6">
        <v>5</v>
      </c>
      <c r="D450" s="6"/>
      <c r="E450" s="7">
        <f t="shared" si="0"/>
        <v>470.94</v>
      </c>
    </row>
    <row r="451" spans="1:5" ht="12" hidden="1" customHeight="1" x14ac:dyDescent="0.25">
      <c r="A451" s="5">
        <v>40078</v>
      </c>
      <c r="B451" s="8" t="s">
        <v>268</v>
      </c>
      <c r="C451" s="6">
        <v>5</v>
      </c>
      <c r="D451" s="6"/>
      <c r="E451" s="7">
        <f t="shared" si="0"/>
        <v>475.94</v>
      </c>
    </row>
    <row r="452" spans="1:5" ht="12" hidden="1" customHeight="1" x14ac:dyDescent="0.25">
      <c r="A452" s="5">
        <v>40085</v>
      </c>
      <c r="B452" s="8" t="s">
        <v>270</v>
      </c>
      <c r="C452" s="6">
        <v>5</v>
      </c>
      <c r="D452" s="6"/>
      <c r="E452" s="7">
        <f t="shared" si="0"/>
        <v>480.94</v>
      </c>
    </row>
    <row r="453" spans="1:5" ht="12" hidden="1" customHeight="1" x14ac:dyDescent="0.25">
      <c r="A453" s="5">
        <v>40086</v>
      </c>
      <c r="B453" s="8" t="s">
        <v>264</v>
      </c>
      <c r="C453" s="6">
        <v>1.41</v>
      </c>
      <c r="D453" s="6"/>
      <c r="E453" s="7">
        <f t="shared" si="0"/>
        <v>482.35</v>
      </c>
    </row>
    <row r="454" spans="1:5" ht="12" hidden="1" customHeight="1" x14ac:dyDescent="0.25">
      <c r="A454" s="5">
        <v>40086</v>
      </c>
      <c r="B454" s="8" t="s">
        <v>278</v>
      </c>
      <c r="C454" s="6">
        <v>2</v>
      </c>
      <c r="D454" s="6"/>
      <c r="E454" s="7">
        <f t="shared" si="0"/>
        <v>484.35</v>
      </c>
    </row>
    <row r="455" spans="1:5" ht="12" hidden="1" customHeight="1" x14ac:dyDescent="0.25">
      <c r="A455" s="5">
        <v>40087</v>
      </c>
      <c r="B455" s="8" t="s">
        <v>281</v>
      </c>
      <c r="C455" s="6">
        <v>10</v>
      </c>
      <c r="D455" s="6"/>
      <c r="E455" s="7">
        <f t="shared" si="0"/>
        <v>494.35</v>
      </c>
    </row>
    <row r="456" spans="1:5" ht="12" hidden="1" customHeight="1" x14ac:dyDescent="0.25">
      <c r="A456" s="5">
        <v>40087</v>
      </c>
      <c r="B456" s="8" t="s">
        <v>279</v>
      </c>
      <c r="C456" s="6">
        <v>2</v>
      </c>
      <c r="D456" s="6"/>
      <c r="E456" s="7">
        <f t="shared" si="0"/>
        <v>496.35</v>
      </c>
    </row>
    <row r="457" spans="1:5" ht="12" hidden="1" customHeight="1" x14ac:dyDescent="0.25">
      <c r="A457" s="5">
        <v>40087</v>
      </c>
      <c r="B457" s="8" t="s">
        <v>276</v>
      </c>
      <c r="C457" s="6">
        <v>5</v>
      </c>
      <c r="D457" s="6"/>
      <c r="E457" s="7">
        <f t="shared" si="0"/>
        <v>501.35</v>
      </c>
    </row>
    <row r="458" spans="1:5" ht="12" hidden="1" customHeight="1" x14ac:dyDescent="0.25">
      <c r="A458" s="5">
        <v>40092</v>
      </c>
      <c r="B458" s="8" t="s">
        <v>270</v>
      </c>
      <c r="C458" s="6">
        <v>5</v>
      </c>
      <c r="D458" s="6"/>
      <c r="E458" s="7">
        <f t="shared" si="0"/>
        <v>506.35</v>
      </c>
    </row>
    <row r="459" spans="1:5" ht="12" hidden="1" customHeight="1" x14ac:dyDescent="0.25">
      <c r="A459" s="5">
        <v>40093</v>
      </c>
      <c r="B459" s="8" t="s">
        <v>276</v>
      </c>
      <c r="C459" s="6">
        <v>4</v>
      </c>
      <c r="D459" s="6"/>
      <c r="E459" s="7">
        <f t="shared" si="0"/>
        <v>510.35</v>
      </c>
    </row>
    <row r="460" spans="1:5" ht="12" hidden="1" customHeight="1" x14ac:dyDescent="0.25">
      <c r="A460" s="5">
        <v>40094</v>
      </c>
      <c r="B460" s="8" t="s">
        <v>279</v>
      </c>
      <c r="C460" s="6">
        <v>2</v>
      </c>
      <c r="D460" s="6"/>
      <c r="E460" s="7">
        <f t="shared" si="0"/>
        <v>512.35</v>
      </c>
    </row>
    <row r="461" spans="1:5" ht="12" hidden="1" customHeight="1" x14ac:dyDescent="0.25">
      <c r="A461" s="5">
        <v>40095</v>
      </c>
      <c r="B461" s="8" t="s">
        <v>281</v>
      </c>
      <c r="C461" s="6">
        <v>3</v>
      </c>
      <c r="D461" s="6"/>
      <c r="E461" s="7">
        <f t="shared" si="0"/>
        <v>515.35</v>
      </c>
    </row>
    <row r="462" spans="1:5" ht="12" hidden="1" customHeight="1" x14ac:dyDescent="0.25">
      <c r="A462" s="5">
        <v>40099</v>
      </c>
      <c r="B462" s="8" t="s">
        <v>286</v>
      </c>
      <c r="C462" s="6">
        <v>5</v>
      </c>
      <c r="D462" s="6"/>
      <c r="E462" s="7">
        <f t="shared" si="0"/>
        <v>520.35</v>
      </c>
    </row>
    <row r="463" spans="1:5" ht="12" hidden="1" customHeight="1" x14ac:dyDescent="0.25">
      <c r="A463" s="5">
        <v>40099</v>
      </c>
      <c r="B463" s="8" t="s">
        <v>281</v>
      </c>
      <c r="C463" s="6"/>
      <c r="D463" s="6">
        <v>34.909999999999997</v>
      </c>
      <c r="E463" s="7">
        <f t="shared" si="0"/>
        <v>485.44000000000005</v>
      </c>
    </row>
    <row r="464" spans="1:5" ht="12" hidden="1" customHeight="1" x14ac:dyDescent="0.25">
      <c r="A464" s="5">
        <v>40101</v>
      </c>
      <c r="B464" s="8" t="s">
        <v>278</v>
      </c>
      <c r="C464" s="6">
        <v>4</v>
      </c>
      <c r="D464" s="6"/>
      <c r="E464" s="7">
        <f t="shared" si="0"/>
        <v>489.44000000000005</v>
      </c>
    </row>
    <row r="465" spans="1:5" ht="12" hidden="1" customHeight="1" x14ac:dyDescent="0.25">
      <c r="A465" s="5">
        <v>40101</v>
      </c>
      <c r="B465" s="8" t="s">
        <v>276</v>
      </c>
      <c r="C465" s="6">
        <v>5</v>
      </c>
      <c r="D465" s="6"/>
      <c r="E465" s="7">
        <f t="shared" si="0"/>
        <v>494.44000000000005</v>
      </c>
    </row>
    <row r="466" spans="1:5" ht="12" hidden="1" customHeight="1" x14ac:dyDescent="0.25">
      <c r="A466" s="5">
        <v>40102</v>
      </c>
      <c r="B466" s="8" t="s">
        <v>281</v>
      </c>
      <c r="C466" s="6">
        <v>5</v>
      </c>
      <c r="D466" s="6"/>
      <c r="E466" s="7">
        <f t="shared" si="0"/>
        <v>499.44000000000005</v>
      </c>
    </row>
    <row r="467" spans="1:5" ht="12" hidden="1" customHeight="1" x14ac:dyDescent="0.25">
      <c r="A467" s="5">
        <v>40102</v>
      </c>
      <c r="B467" s="8" t="s">
        <v>279</v>
      </c>
      <c r="C467" s="6">
        <v>5</v>
      </c>
      <c r="D467" s="6"/>
      <c r="E467" s="7">
        <f t="shared" si="0"/>
        <v>504.44000000000005</v>
      </c>
    </row>
    <row r="468" spans="1:5" ht="12" hidden="1" customHeight="1" x14ac:dyDescent="0.25">
      <c r="A468" s="5">
        <v>40102</v>
      </c>
      <c r="B468" s="8" t="s">
        <v>275</v>
      </c>
      <c r="C468" s="6">
        <v>2</v>
      </c>
      <c r="D468" s="6"/>
      <c r="E468" s="7">
        <f t="shared" si="0"/>
        <v>506.44000000000005</v>
      </c>
    </row>
    <row r="469" spans="1:5" ht="12" hidden="1" customHeight="1" x14ac:dyDescent="0.25">
      <c r="A469" s="5">
        <v>40106</v>
      </c>
      <c r="B469" s="8" t="s">
        <v>269</v>
      </c>
      <c r="C469" s="6">
        <v>5</v>
      </c>
      <c r="D469" s="6"/>
      <c r="E469" s="7">
        <f t="shared" si="0"/>
        <v>511.44000000000005</v>
      </c>
    </row>
    <row r="470" spans="1:5" ht="12" hidden="1" customHeight="1" x14ac:dyDescent="0.25">
      <c r="A470" s="5">
        <v>40113</v>
      </c>
      <c r="B470" s="8" t="s">
        <v>286</v>
      </c>
      <c r="C470" s="6">
        <v>5</v>
      </c>
      <c r="D470" s="6"/>
      <c r="E470" s="7">
        <f t="shared" si="0"/>
        <v>516.44000000000005</v>
      </c>
    </row>
    <row r="471" spans="1:5" ht="12" hidden="1" customHeight="1" x14ac:dyDescent="0.25">
      <c r="A471" s="5">
        <v>40113</v>
      </c>
      <c r="B471" s="8" t="s">
        <v>276</v>
      </c>
      <c r="C471" s="6">
        <v>5</v>
      </c>
      <c r="D471" s="6"/>
      <c r="E471" s="7">
        <f t="shared" si="0"/>
        <v>521.44000000000005</v>
      </c>
    </row>
    <row r="472" spans="1:5" ht="12" hidden="1" customHeight="1" x14ac:dyDescent="0.25">
      <c r="A472" s="5">
        <v>40115</v>
      </c>
      <c r="B472" s="8" t="s">
        <v>281</v>
      </c>
      <c r="C472" s="6">
        <v>5</v>
      </c>
      <c r="D472" s="6"/>
      <c r="E472" s="7">
        <f t="shared" si="0"/>
        <v>526.44000000000005</v>
      </c>
    </row>
    <row r="473" spans="1:5" ht="12" hidden="1" customHeight="1" x14ac:dyDescent="0.25">
      <c r="A473" s="5">
        <v>40115</v>
      </c>
      <c r="B473" s="8" t="s">
        <v>279</v>
      </c>
      <c r="C473" s="6">
        <v>5</v>
      </c>
      <c r="D473" s="6"/>
      <c r="E473" s="7">
        <f t="shared" si="0"/>
        <v>531.44000000000005</v>
      </c>
    </row>
    <row r="474" spans="1:5" ht="12" hidden="1" customHeight="1" x14ac:dyDescent="0.25">
      <c r="A474" s="5">
        <v>40115</v>
      </c>
      <c r="B474" s="8" t="s">
        <v>278</v>
      </c>
      <c r="C474" s="6">
        <v>5</v>
      </c>
      <c r="D474" s="6"/>
      <c r="E474" s="7">
        <f t="shared" si="0"/>
        <v>536.44000000000005</v>
      </c>
    </row>
    <row r="475" spans="1:5" ht="12" hidden="1" customHeight="1" x14ac:dyDescent="0.25">
      <c r="A475" s="5">
        <v>40117</v>
      </c>
      <c r="B475" s="8" t="s">
        <v>264</v>
      </c>
      <c r="C475" s="6">
        <v>1.43</v>
      </c>
      <c r="D475" s="6"/>
      <c r="E475" s="7">
        <f t="shared" si="0"/>
        <v>537.87</v>
      </c>
    </row>
    <row r="476" spans="1:5" ht="12" hidden="1" customHeight="1" x14ac:dyDescent="0.25">
      <c r="A476" s="5">
        <v>40120</v>
      </c>
      <c r="B476" s="8" t="s">
        <v>266</v>
      </c>
      <c r="C476" s="6">
        <v>5</v>
      </c>
      <c r="D476" s="6"/>
      <c r="E476" s="7">
        <f t="shared" si="0"/>
        <v>542.87</v>
      </c>
    </row>
    <row r="477" spans="1:5" ht="12" hidden="1" customHeight="1" x14ac:dyDescent="0.25">
      <c r="A477" s="5">
        <v>40121</v>
      </c>
      <c r="B477" s="8" t="s">
        <v>276</v>
      </c>
      <c r="C477" s="6">
        <v>5</v>
      </c>
      <c r="D477" s="6"/>
      <c r="E477" s="7">
        <f t="shared" si="0"/>
        <v>547.87</v>
      </c>
    </row>
    <row r="478" spans="1:5" ht="12" hidden="1" customHeight="1" x14ac:dyDescent="0.25">
      <c r="A478" s="5">
        <v>40121</v>
      </c>
      <c r="B478" s="8" t="s">
        <v>279</v>
      </c>
      <c r="C478" s="6">
        <v>5</v>
      </c>
      <c r="D478" s="6"/>
      <c r="E478" s="7">
        <f t="shared" si="0"/>
        <v>552.87</v>
      </c>
    </row>
    <row r="479" spans="1:5" ht="12" hidden="1" customHeight="1" x14ac:dyDescent="0.25">
      <c r="A479" s="5">
        <v>40122</v>
      </c>
      <c r="B479" s="8" t="s">
        <v>281</v>
      </c>
      <c r="C479" s="6">
        <v>5</v>
      </c>
      <c r="D479" s="6"/>
      <c r="E479" s="7">
        <f t="shared" si="0"/>
        <v>557.87</v>
      </c>
    </row>
    <row r="480" spans="1:5" ht="12" hidden="1" customHeight="1" x14ac:dyDescent="0.25">
      <c r="A480" s="5">
        <v>40123</v>
      </c>
      <c r="B480" s="8" t="s">
        <v>275</v>
      </c>
      <c r="C480" s="6">
        <v>2</v>
      </c>
      <c r="D480" s="6"/>
      <c r="E480" s="7">
        <f t="shared" si="0"/>
        <v>559.87</v>
      </c>
    </row>
    <row r="481" spans="1:5" ht="12" hidden="1" customHeight="1" x14ac:dyDescent="0.25">
      <c r="A481" s="5">
        <v>40124</v>
      </c>
      <c r="B481" s="8" t="s">
        <v>278</v>
      </c>
      <c r="C481" s="6">
        <v>5</v>
      </c>
      <c r="D481" s="6"/>
      <c r="E481" s="7">
        <f t="shared" si="0"/>
        <v>564.87</v>
      </c>
    </row>
    <row r="482" spans="1:5" ht="12" hidden="1" customHeight="1" x14ac:dyDescent="0.25">
      <c r="A482" s="5">
        <v>40127</v>
      </c>
      <c r="B482" s="8" t="s">
        <v>272</v>
      </c>
      <c r="C482" s="6">
        <v>5</v>
      </c>
      <c r="D482" s="6"/>
      <c r="E482" s="7">
        <f t="shared" si="0"/>
        <v>569.87</v>
      </c>
    </row>
    <row r="483" spans="1:5" ht="12" hidden="1" customHeight="1" x14ac:dyDescent="0.25">
      <c r="A483" s="5">
        <v>40134</v>
      </c>
      <c r="B483" s="8" t="s">
        <v>273</v>
      </c>
      <c r="C483" s="6">
        <v>5</v>
      </c>
      <c r="D483" s="6"/>
      <c r="E483" s="7">
        <f t="shared" si="0"/>
        <v>574.87</v>
      </c>
    </row>
    <row r="484" spans="1:5" ht="12" hidden="1" customHeight="1" x14ac:dyDescent="0.25">
      <c r="A484" s="5">
        <v>40134</v>
      </c>
      <c r="B484" s="8" t="s">
        <v>276</v>
      </c>
      <c r="C484" s="6">
        <v>5</v>
      </c>
      <c r="D484" s="6"/>
      <c r="E484" s="7">
        <f t="shared" si="0"/>
        <v>579.87</v>
      </c>
    </row>
    <row r="485" spans="1:5" ht="12" hidden="1" customHeight="1" x14ac:dyDescent="0.25">
      <c r="A485" s="5">
        <v>40135</v>
      </c>
      <c r="B485" s="8" t="s">
        <v>281</v>
      </c>
      <c r="C485" s="6">
        <v>8</v>
      </c>
      <c r="D485" s="6"/>
      <c r="E485" s="7">
        <f t="shared" si="0"/>
        <v>587.87</v>
      </c>
    </row>
    <row r="486" spans="1:5" ht="12" hidden="1" customHeight="1" x14ac:dyDescent="0.25">
      <c r="A486" s="5">
        <v>40135</v>
      </c>
      <c r="B486" s="8" t="s">
        <v>279</v>
      </c>
      <c r="C486" s="6">
        <v>10</v>
      </c>
      <c r="D486" s="6"/>
      <c r="E486" s="7">
        <f t="shared" si="0"/>
        <v>597.87</v>
      </c>
    </row>
    <row r="487" spans="1:5" ht="12" hidden="1" customHeight="1" x14ac:dyDescent="0.25">
      <c r="A487" s="5">
        <v>40135</v>
      </c>
      <c r="B487" s="8" t="s">
        <v>275</v>
      </c>
      <c r="C487" s="6">
        <v>2</v>
      </c>
      <c r="D487" s="6"/>
      <c r="E487" s="7">
        <f t="shared" si="0"/>
        <v>599.87</v>
      </c>
    </row>
    <row r="488" spans="1:5" ht="12" hidden="1" customHeight="1" x14ac:dyDescent="0.25">
      <c r="A488" s="5">
        <v>40135</v>
      </c>
      <c r="B488" s="8" t="s">
        <v>268</v>
      </c>
      <c r="C488" s="6">
        <v>5</v>
      </c>
      <c r="D488" s="6"/>
      <c r="E488" s="7">
        <f t="shared" si="0"/>
        <v>604.87</v>
      </c>
    </row>
    <row r="489" spans="1:5" ht="12" hidden="1" customHeight="1" x14ac:dyDescent="0.25">
      <c r="A489" s="5">
        <v>40141</v>
      </c>
      <c r="B489" s="8" t="s">
        <v>278</v>
      </c>
      <c r="C489" s="6"/>
      <c r="D489" s="6">
        <v>115.42</v>
      </c>
      <c r="E489" s="7">
        <f t="shared" si="0"/>
        <v>489.45</v>
      </c>
    </row>
    <row r="490" spans="1:5" ht="12" hidden="1" customHeight="1" x14ac:dyDescent="0.25">
      <c r="A490" s="5">
        <v>40141</v>
      </c>
      <c r="B490" s="8" t="s">
        <v>275</v>
      </c>
      <c r="C490" s="6"/>
      <c r="D490" s="6">
        <v>46.17</v>
      </c>
      <c r="E490" s="7">
        <f t="shared" si="0"/>
        <v>443.28</v>
      </c>
    </row>
    <row r="491" spans="1:5" ht="12" hidden="1" customHeight="1" x14ac:dyDescent="0.25">
      <c r="A491" s="5">
        <v>40141</v>
      </c>
      <c r="B491" s="8" t="s">
        <v>268</v>
      </c>
      <c r="C491" s="6">
        <v>5</v>
      </c>
      <c r="D491" s="6"/>
      <c r="E491" s="7">
        <f t="shared" si="0"/>
        <v>448.28</v>
      </c>
    </row>
    <row r="492" spans="1:5" ht="12" hidden="1" customHeight="1" x14ac:dyDescent="0.25">
      <c r="A492" s="5">
        <v>40142</v>
      </c>
      <c r="B492" s="8" t="s">
        <v>276</v>
      </c>
      <c r="C492" s="6">
        <v>5</v>
      </c>
      <c r="D492" s="6"/>
      <c r="E492" s="7">
        <f t="shared" si="0"/>
        <v>453.28</v>
      </c>
    </row>
    <row r="493" spans="1:5" ht="12" hidden="1" customHeight="1" x14ac:dyDescent="0.25">
      <c r="A493" s="5">
        <v>40143</v>
      </c>
      <c r="B493" s="8" t="s">
        <v>281</v>
      </c>
      <c r="C493" s="6">
        <v>4</v>
      </c>
      <c r="D493" s="6"/>
      <c r="E493" s="7">
        <f t="shared" si="0"/>
        <v>457.28</v>
      </c>
    </row>
    <row r="494" spans="1:5" ht="12" hidden="1" customHeight="1" x14ac:dyDescent="0.25">
      <c r="A494" s="5">
        <v>40147</v>
      </c>
      <c r="B494" s="8" t="s">
        <v>264</v>
      </c>
      <c r="C494" s="6">
        <v>1.39</v>
      </c>
      <c r="D494" s="6"/>
      <c r="E494" s="7">
        <f t="shared" si="0"/>
        <v>458.66999999999996</v>
      </c>
    </row>
    <row r="495" spans="1:5" ht="12" hidden="1" customHeight="1" x14ac:dyDescent="0.25">
      <c r="A495" s="5">
        <v>40148</v>
      </c>
      <c r="B495" s="8" t="s">
        <v>266</v>
      </c>
      <c r="C495" s="6">
        <v>5</v>
      </c>
      <c r="D495" s="6"/>
      <c r="E495" s="7">
        <f t="shared" si="0"/>
        <v>463.66999999999996</v>
      </c>
    </row>
    <row r="496" spans="1:5" ht="12" hidden="1" customHeight="1" x14ac:dyDescent="0.25">
      <c r="A496" s="5">
        <v>40149</v>
      </c>
      <c r="B496" s="8" t="s">
        <v>276</v>
      </c>
      <c r="C496" s="6">
        <v>5</v>
      </c>
      <c r="D496" s="6"/>
      <c r="E496" s="7">
        <f t="shared" si="0"/>
        <v>468.66999999999996</v>
      </c>
    </row>
    <row r="497" spans="1:5" ht="12" hidden="1" customHeight="1" x14ac:dyDescent="0.25">
      <c r="A497" s="5">
        <v>40149</v>
      </c>
      <c r="B497" s="8" t="s">
        <v>278</v>
      </c>
      <c r="C497" s="6">
        <v>5</v>
      </c>
      <c r="D497" s="6"/>
      <c r="E497" s="7">
        <f t="shared" si="0"/>
        <v>473.66999999999996</v>
      </c>
    </row>
    <row r="498" spans="1:5" ht="12" hidden="1" customHeight="1" x14ac:dyDescent="0.25">
      <c r="A498" s="5">
        <v>40149</v>
      </c>
      <c r="B498" s="8" t="s">
        <v>275</v>
      </c>
      <c r="C498" s="6">
        <v>3</v>
      </c>
      <c r="D498" s="6"/>
      <c r="E498" s="7">
        <f t="shared" si="0"/>
        <v>476.66999999999996</v>
      </c>
    </row>
    <row r="499" spans="1:5" ht="12" hidden="1" customHeight="1" x14ac:dyDescent="0.25">
      <c r="A499" s="5">
        <v>40149</v>
      </c>
      <c r="B499" s="8" t="s">
        <v>279</v>
      </c>
      <c r="C499" s="6">
        <v>5</v>
      </c>
      <c r="D499" s="6"/>
      <c r="E499" s="7">
        <f t="shared" si="0"/>
        <v>481.66999999999996</v>
      </c>
    </row>
    <row r="500" spans="1:5" ht="12" hidden="1" customHeight="1" x14ac:dyDescent="0.25">
      <c r="A500" s="5">
        <v>40149</v>
      </c>
      <c r="B500" s="8" t="s">
        <v>281</v>
      </c>
      <c r="C500" s="6">
        <v>5</v>
      </c>
      <c r="D500" s="6"/>
      <c r="E500" s="7">
        <f t="shared" si="0"/>
        <v>486.66999999999996</v>
      </c>
    </row>
    <row r="501" spans="1:5" ht="12" hidden="1" customHeight="1" x14ac:dyDescent="0.25">
      <c r="A501" s="5">
        <v>40155</v>
      </c>
      <c r="B501" s="8" t="s">
        <v>266</v>
      </c>
      <c r="C501" s="6">
        <v>5</v>
      </c>
      <c r="D501" s="6"/>
      <c r="E501" s="7">
        <f t="shared" si="0"/>
        <v>491.66999999999996</v>
      </c>
    </row>
    <row r="502" spans="1:5" ht="12" hidden="1" customHeight="1" x14ac:dyDescent="0.25">
      <c r="A502" s="5">
        <v>40156</v>
      </c>
      <c r="B502" s="8" t="s">
        <v>278</v>
      </c>
      <c r="C502" s="6">
        <v>5</v>
      </c>
      <c r="D502" s="6"/>
      <c r="E502" s="7">
        <f t="shared" si="0"/>
        <v>496.66999999999996</v>
      </c>
    </row>
    <row r="503" spans="1:5" ht="12" hidden="1" customHeight="1" x14ac:dyDescent="0.25">
      <c r="A503" s="5">
        <v>40156</v>
      </c>
      <c r="B503" s="8" t="s">
        <v>281</v>
      </c>
      <c r="C503" s="6">
        <v>8</v>
      </c>
      <c r="D503" s="6"/>
      <c r="E503" s="7">
        <f t="shared" si="0"/>
        <v>504.66999999999996</v>
      </c>
    </row>
    <row r="504" spans="1:5" ht="12" hidden="1" customHeight="1" x14ac:dyDescent="0.25">
      <c r="A504" s="5">
        <v>40156</v>
      </c>
      <c r="B504" s="8" t="s">
        <v>279</v>
      </c>
      <c r="C504" s="6">
        <v>5</v>
      </c>
      <c r="D504" s="6"/>
      <c r="E504" s="7">
        <f t="shared" si="0"/>
        <v>509.66999999999996</v>
      </c>
    </row>
    <row r="505" spans="1:5" ht="12" hidden="1" customHeight="1" x14ac:dyDescent="0.25">
      <c r="A505" s="5">
        <v>40157</v>
      </c>
      <c r="B505" s="8" t="s">
        <v>276</v>
      </c>
      <c r="C505" s="6">
        <v>10</v>
      </c>
      <c r="D505" s="6"/>
      <c r="E505" s="7">
        <f t="shared" si="0"/>
        <v>519.66999999999996</v>
      </c>
    </row>
    <row r="506" spans="1:5" ht="12" hidden="1" customHeight="1" x14ac:dyDescent="0.25">
      <c r="A506" s="5">
        <v>40162</v>
      </c>
      <c r="B506" s="8" t="s">
        <v>279</v>
      </c>
      <c r="C506" s="6"/>
      <c r="D506" s="6">
        <v>25.94</v>
      </c>
      <c r="E506" s="7">
        <f t="shared" si="0"/>
        <v>493.72999999999996</v>
      </c>
    </row>
    <row r="507" spans="1:5" ht="12" hidden="1" customHeight="1" x14ac:dyDescent="0.25">
      <c r="A507" s="5">
        <v>40162</v>
      </c>
      <c r="B507" s="8" t="s">
        <v>276</v>
      </c>
      <c r="C507" s="6"/>
      <c r="D507" s="6">
        <v>51.87</v>
      </c>
      <c r="E507" s="7">
        <f t="shared" si="0"/>
        <v>441.85999999999996</v>
      </c>
    </row>
    <row r="508" spans="1:5" ht="12" hidden="1" customHeight="1" x14ac:dyDescent="0.25">
      <c r="A508" s="5">
        <v>40162</v>
      </c>
      <c r="B508" s="8" t="s">
        <v>268</v>
      </c>
      <c r="C508" s="6">
        <v>5</v>
      </c>
      <c r="D508" s="6"/>
      <c r="E508" s="7">
        <f t="shared" si="0"/>
        <v>446.85999999999996</v>
      </c>
    </row>
    <row r="509" spans="1:5" ht="12" hidden="1" customHeight="1" x14ac:dyDescent="0.25">
      <c r="A509" s="5">
        <v>40178</v>
      </c>
      <c r="B509" s="8" t="s">
        <v>264</v>
      </c>
      <c r="C509" s="6">
        <v>1.55</v>
      </c>
      <c r="D509" s="6"/>
      <c r="E509" s="7">
        <f t="shared" si="0"/>
        <v>448.40999999999997</v>
      </c>
    </row>
    <row r="510" spans="1:5" ht="12" hidden="1" customHeight="1" x14ac:dyDescent="0.25">
      <c r="A510" s="5">
        <v>40178</v>
      </c>
      <c r="B510" s="8" t="s">
        <v>293</v>
      </c>
      <c r="C510" s="6"/>
      <c r="D510" s="6">
        <v>37.61</v>
      </c>
      <c r="E510" s="7">
        <f t="shared" si="0"/>
        <v>410.79999999999995</v>
      </c>
    </row>
    <row r="511" spans="1:5" ht="12" hidden="1" customHeight="1" x14ac:dyDescent="0.25">
      <c r="A511" s="5">
        <v>40209</v>
      </c>
      <c r="B511" s="8" t="s">
        <v>264</v>
      </c>
      <c r="C511" s="6">
        <v>1.7</v>
      </c>
      <c r="D511" s="6"/>
      <c r="E511" s="7">
        <f t="shared" si="0"/>
        <v>412.49999999999994</v>
      </c>
    </row>
    <row r="512" spans="1:5" ht="12" hidden="1" customHeight="1" x14ac:dyDescent="0.25">
      <c r="A512" s="5">
        <v>40237</v>
      </c>
      <c r="B512" s="8" t="s">
        <v>264</v>
      </c>
      <c r="C512" s="6">
        <v>1.71</v>
      </c>
      <c r="D512" s="6"/>
      <c r="E512" s="7">
        <f t="shared" si="0"/>
        <v>414.20999999999992</v>
      </c>
    </row>
    <row r="513" spans="1:5" ht="12" hidden="1" customHeight="1" x14ac:dyDescent="0.25">
      <c r="A513" s="5">
        <v>40268</v>
      </c>
      <c r="B513" s="8" t="s">
        <v>264</v>
      </c>
      <c r="C513" s="6">
        <v>1.86</v>
      </c>
      <c r="D513" s="6"/>
      <c r="E513" s="7">
        <f t="shared" si="0"/>
        <v>416.06999999999994</v>
      </c>
    </row>
    <row r="514" spans="1:5" ht="12" hidden="1" customHeight="1" x14ac:dyDescent="0.25">
      <c r="A514" s="5">
        <v>40298</v>
      </c>
      <c r="B514" s="8" t="s">
        <v>264</v>
      </c>
      <c r="C514" s="6">
        <v>1.76</v>
      </c>
      <c r="D514" s="6"/>
      <c r="E514" s="7">
        <f t="shared" si="0"/>
        <v>417.82999999999993</v>
      </c>
    </row>
    <row r="515" spans="1:5" ht="12" hidden="1" customHeight="1" x14ac:dyDescent="0.25">
      <c r="A515" s="5">
        <v>40329</v>
      </c>
      <c r="B515" s="8" t="s">
        <v>264</v>
      </c>
      <c r="C515" s="6">
        <v>1.82</v>
      </c>
      <c r="D515" s="6"/>
      <c r="E515" s="7">
        <f t="shared" si="0"/>
        <v>419.64999999999992</v>
      </c>
    </row>
    <row r="516" spans="1:5" ht="12" hidden="1" customHeight="1" x14ac:dyDescent="0.25">
      <c r="A516" s="5">
        <v>40359</v>
      </c>
      <c r="B516" s="8" t="s">
        <v>264</v>
      </c>
      <c r="C516" s="6">
        <v>1.77</v>
      </c>
      <c r="D516" s="6"/>
      <c r="E516" s="7">
        <f t="shared" si="0"/>
        <v>421.4199999999999</v>
      </c>
    </row>
    <row r="517" spans="1:5" ht="12" hidden="1" customHeight="1" x14ac:dyDescent="0.25">
      <c r="A517" s="5">
        <v>40390</v>
      </c>
      <c r="B517" s="8" t="s">
        <v>264</v>
      </c>
      <c r="C517" s="6">
        <v>1.98</v>
      </c>
      <c r="D517" s="6"/>
      <c r="E517" s="7">
        <f t="shared" si="0"/>
        <v>423.39999999999992</v>
      </c>
    </row>
    <row r="518" spans="1:5" ht="12" hidden="1" customHeight="1" x14ac:dyDescent="0.25">
      <c r="A518" s="5" t="s">
        <v>48</v>
      </c>
      <c r="C518" s="6"/>
      <c r="D518" s="6"/>
      <c r="E518" s="7">
        <f t="shared" si="0"/>
        <v>423.39999999999992</v>
      </c>
    </row>
    <row r="519" spans="1:5" ht="12" hidden="1" customHeight="1" x14ac:dyDescent="0.25">
      <c r="A519" s="5">
        <v>40419</v>
      </c>
      <c r="B519" t="s">
        <v>311</v>
      </c>
      <c r="C519" s="6"/>
      <c r="D519" s="6">
        <v>97.55</v>
      </c>
      <c r="E519" s="7">
        <f t="shared" si="0"/>
        <v>325.84999999999991</v>
      </c>
    </row>
    <row r="520" spans="1:5" ht="12" hidden="1" customHeight="1" x14ac:dyDescent="0.25">
      <c r="A520" s="5">
        <v>40421</v>
      </c>
      <c r="B520" s="8" t="s">
        <v>264</v>
      </c>
      <c r="C520" s="6">
        <v>2.2400000000000002</v>
      </c>
      <c r="D520" s="6"/>
      <c r="E520" s="7">
        <f t="shared" si="0"/>
        <v>328.08999999999992</v>
      </c>
    </row>
    <row r="521" spans="1:5" ht="12" hidden="1" customHeight="1" x14ac:dyDescent="0.25">
      <c r="A521" s="5">
        <v>40435</v>
      </c>
      <c r="B521" s="8" t="s">
        <v>272</v>
      </c>
      <c r="C521" s="6">
        <v>5</v>
      </c>
      <c r="D521" s="6"/>
      <c r="E521" s="7">
        <f t="shared" si="0"/>
        <v>333.08999999999992</v>
      </c>
    </row>
    <row r="522" spans="1:5" ht="12" hidden="1" customHeight="1" x14ac:dyDescent="0.25">
      <c r="A522" s="5">
        <v>40442</v>
      </c>
      <c r="B522" s="8" t="s">
        <v>269</v>
      </c>
      <c r="C522" s="6">
        <v>5</v>
      </c>
      <c r="D522" s="6"/>
      <c r="E522" s="7">
        <f t="shared" si="0"/>
        <v>338.08999999999992</v>
      </c>
    </row>
    <row r="523" spans="1:5" ht="12" hidden="1" customHeight="1" x14ac:dyDescent="0.25">
      <c r="A523" s="5">
        <v>40445</v>
      </c>
      <c r="B523" s="8" t="s">
        <v>276</v>
      </c>
      <c r="C523" s="6">
        <v>2</v>
      </c>
      <c r="D523" s="6"/>
      <c r="E523" s="7">
        <f t="shared" si="0"/>
        <v>340.08999999999992</v>
      </c>
    </row>
    <row r="524" spans="1:5" ht="12" hidden="1" customHeight="1" x14ac:dyDescent="0.25">
      <c r="A524" s="5">
        <v>40446</v>
      </c>
      <c r="B524" s="8" t="s">
        <v>279</v>
      </c>
      <c r="C524" s="6">
        <v>3</v>
      </c>
      <c r="D524" s="6"/>
      <c r="E524" s="7">
        <f t="shared" si="0"/>
        <v>343.08999999999992</v>
      </c>
    </row>
    <row r="525" spans="1:5" ht="12" hidden="1" customHeight="1" x14ac:dyDescent="0.25">
      <c r="A525" s="5">
        <v>40446</v>
      </c>
      <c r="B525" s="8" t="s">
        <v>278</v>
      </c>
      <c r="C525" s="6">
        <v>2</v>
      </c>
      <c r="D525" s="6"/>
      <c r="E525" s="7">
        <f t="shared" si="0"/>
        <v>345.08999999999992</v>
      </c>
    </row>
    <row r="526" spans="1:5" ht="12" hidden="1" customHeight="1" x14ac:dyDescent="0.25">
      <c r="A526" s="5">
        <v>40446</v>
      </c>
      <c r="B526" s="8" t="s">
        <v>281</v>
      </c>
      <c r="C526" s="6">
        <v>2</v>
      </c>
      <c r="D526" s="6"/>
      <c r="E526" s="7">
        <f t="shared" si="0"/>
        <v>347.08999999999992</v>
      </c>
    </row>
    <row r="527" spans="1:5" ht="12" hidden="1" customHeight="1" x14ac:dyDescent="0.25">
      <c r="A527" s="5">
        <v>40449</v>
      </c>
      <c r="B527" s="8" t="s">
        <v>279</v>
      </c>
      <c r="C527" s="6"/>
      <c r="D527" s="6">
        <v>32.549999999999997</v>
      </c>
      <c r="E527" s="7">
        <f t="shared" si="0"/>
        <v>314.53999999999991</v>
      </c>
    </row>
    <row r="528" spans="1:5" ht="12" hidden="1" customHeight="1" x14ac:dyDescent="0.25">
      <c r="A528" s="5">
        <v>40449</v>
      </c>
      <c r="B528" s="8" t="s">
        <v>281</v>
      </c>
      <c r="C528" s="6"/>
      <c r="D528" s="6">
        <v>21.7</v>
      </c>
      <c r="E528" s="7">
        <f t="shared" si="0"/>
        <v>292.83999999999992</v>
      </c>
    </row>
    <row r="529" spans="1:5" ht="12" hidden="1" customHeight="1" x14ac:dyDescent="0.25">
      <c r="A529" s="5">
        <v>40449</v>
      </c>
      <c r="B529" s="8" t="s">
        <v>270</v>
      </c>
      <c r="C529" s="6">
        <v>5</v>
      </c>
      <c r="D529" s="6"/>
      <c r="E529" s="7">
        <f t="shared" si="0"/>
        <v>297.83999999999992</v>
      </c>
    </row>
    <row r="530" spans="1:5" ht="12" hidden="1" customHeight="1" x14ac:dyDescent="0.25">
      <c r="A530" s="5">
        <v>40451</v>
      </c>
      <c r="B530" s="8" t="s">
        <v>264</v>
      </c>
      <c r="C530" s="6">
        <v>1.97</v>
      </c>
      <c r="D530" s="6"/>
      <c r="E530" s="7">
        <f t="shared" si="0"/>
        <v>299.80999999999995</v>
      </c>
    </row>
    <row r="531" spans="1:5" ht="12" hidden="1" customHeight="1" x14ac:dyDescent="0.25">
      <c r="A531" s="5">
        <v>40452</v>
      </c>
      <c r="B531" s="8" t="s">
        <v>281</v>
      </c>
      <c r="C531" s="6">
        <v>2</v>
      </c>
      <c r="D531" s="6"/>
      <c r="E531" s="7">
        <f t="shared" si="0"/>
        <v>301.80999999999995</v>
      </c>
    </row>
    <row r="532" spans="1:5" ht="12" hidden="1" customHeight="1" x14ac:dyDescent="0.25">
      <c r="A532" s="5">
        <v>40452</v>
      </c>
      <c r="B532" s="8" t="s">
        <v>278</v>
      </c>
      <c r="C532" s="6">
        <v>4</v>
      </c>
      <c r="D532" s="6"/>
      <c r="E532" s="7">
        <f t="shared" si="0"/>
        <v>305.80999999999995</v>
      </c>
    </row>
    <row r="533" spans="1:5" ht="12" hidden="1" customHeight="1" x14ac:dyDescent="0.25">
      <c r="A533" s="5">
        <v>40453</v>
      </c>
      <c r="B533" s="8" t="s">
        <v>279</v>
      </c>
      <c r="C533" s="6">
        <v>3</v>
      </c>
      <c r="D533" s="6"/>
      <c r="E533" s="7">
        <f t="shared" si="0"/>
        <v>308.80999999999995</v>
      </c>
    </row>
    <row r="534" spans="1:5" ht="12" hidden="1" customHeight="1" x14ac:dyDescent="0.25">
      <c r="A534" s="5">
        <v>40456</v>
      </c>
      <c r="B534" s="8" t="s">
        <v>268</v>
      </c>
      <c r="C534" s="6">
        <v>5</v>
      </c>
      <c r="D534" s="6"/>
      <c r="E534" s="7">
        <f t="shared" si="0"/>
        <v>313.80999999999995</v>
      </c>
    </row>
    <row r="535" spans="1:5" ht="12" hidden="1" customHeight="1" x14ac:dyDescent="0.25">
      <c r="A535" s="5">
        <v>40458</v>
      </c>
      <c r="B535" s="8" t="s">
        <v>279</v>
      </c>
      <c r="C535" s="6">
        <v>3</v>
      </c>
      <c r="D535" s="6"/>
      <c r="E535" s="7">
        <f t="shared" si="0"/>
        <v>316.80999999999995</v>
      </c>
    </row>
    <row r="536" spans="1:5" ht="12" hidden="1" customHeight="1" x14ac:dyDescent="0.25">
      <c r="A536" s="5">
        <v>40459</v>
      </c>
      <c r="B536" s="8" t="s">
        <v>275</v>
      </c>
      <c r="C536" s="6">
        <v>2</v>
      </c>
      <c r="D536" s="6"/>
      <c r="E536" s="7">
        <f t="shared" si="0"/>
        <v>318.80999999999995</v>
      </c>
    </row>
    <row r="537" spans="1:5" ht="12" hidden="1" customHeight="1" x14ac:dyDescent="0.25">
      <c r="A537" s="5">
        <v>40463</v>
      </c>
      <c r="B537" s="8" t="s">
        <v>270</v>
      </c>
      <c r="C537" s="6">
        <v>5</v>
      </c>
      <c r="D537" s="6"/>
      <c r="E537" s="7">
        <f t="shared" si="0"/>
        <v>323.80999999999995</v>
      </c>
    </row>
    <row r="538" spans="1:5" ht="12" hidden="1" customHeight="1" x14ac:dyDescent="0.25">
      <c r="A538" s="5">
        <v>40467</v>
      </c>
      <c r="B538" s="8" t="s">
        <v>278</v>
      </c>
      <c r="C538" s="6">
        <v>5</v>
      </c>
      <c r="D538" s="6"/>
      <c r="E538" s="7">
        <f t="shared" si="0"/>
        <v>328.80999999999995</v>
      </c>
    </row>
    <row r="539" spans="1:5" ht="12" hidden="1" customHeight="1" x14ac:dyDescent="0.25">
      <c r="A539" s="5">
        <v>40467</v>
      </c>
      <c r="B539" s="8" t="s">
        <v>276</v>
      </c>
      <c r="C539" s="6">
        <v>5</v>
      </c>
      <c r="D539" s="6"/>
      <c r="E539" s="7">
        <f t="shared" si="0"/>
        <v>333.80999999999995</v>
      </c>
    </row>
    <row r="540" spans="1:5" ht="12" hidden="1" customHeight="1" x14ac:dyDescent="0.25">
      <c r="A540" s="5">
        <v>40467</v>
      </c>
      <c r="B540" s="8" t="s">
        <v>279</v>
      </c>
      <c r="C540" s="6">
        <v>5</v>
      </c>
      <c r="D540" s="6"/>
      <c r="E540" s="7">
        <f t="shared" si="0"/>
        <v>338.80999999999995</v>
      </c>
    </row>
    <row r="541" spans="1:5" ht="12" hidden="1" customHeight="1" x14ac:dyDescent="0.25">
      <c r="A541" s="5">
        <v>40467</v>
      </c>
      <c r="B541" s="8" t="s">
        <v>281</v>
      </c>
      <c r="C541" s="6">
        <v>2</v>
      </c>
      <c r="D541" s="6"/>
      <c r="E541" s="7">
        <f t="shared" si="0"/>
        <v>340.80999999999995</v>
      </c>
    </row>
    <row r="542" spans="1:5" ht="12" hidden="1" customHeight="1" x14ac:dyDescent="0.25">
      <c r="A542" s="5">
        <v>40470</v>
      </c>
      <c r="B542" s="8" t="s">
        <v>286</v>
      </c>
      <c r="C542" s="6">
        <v>5</v>
      </c>
      <c r="D542" s="6"/>
      <c r="E542" s="7">
        <f t="shared" si="0"/>
        <v>345.80999999999995</v>
      </c>
    </row>
    <row r="543" spans="1:5" ht="12" hidden="1" customHeight="1" x14ac:dyDescent="0.25">
      <c r="A543" s="5">
        <v>40477</v>
      </c>
      <c r="B543" s="8" t="s">
        <v>266</v>
      </c>
      <c r="C543" s="6">
        <v>5</v>
      </c>
      <c r="D543" s="6"/>
      <c r="E543" s="7">
        <f t="shared" si="0"/>
        <v>350.80999999999995</v>
      </c>
    </row>
    <row r="544" spans="1:5" ht="12" hidden="1" customHeight="1" x14ac:dyDescent="0.25">
      <c r="A544" s="5">
        <v>40482</v>
      </c>
      <c r="B544" s="8" t="s">
        <v>264</v>
      </c>
      <c r="C544" s="6">
        <v>1.99</v>
      </c>
      <c r="D544" s="6"/>
      <c r="E544" s="7">
        <f t="shared" si="0"/>
        <v>352.79999999999995</v>
      </c>
    </row>
    <row r="545" spans="1:5" ht="12" hidden="1" customHeight="1" x14ac:dyDescent="0.25">
      <c r="A545" s="5">
        <v>40484</v>
      </c>
      <c r="B545" s="8" t="s">
        <v>266</v>
      </c>
      <c r="C545" s="6">
        <v>5</v>
      </c>
      <c r="D545" s="6"/>
      <c r="E545" s="7">
        <f t="shared" si="0"/>
        <v>357.79999999999995</v>
      </c>
    </row>
    <row r="546" spans="1:5" ht="12" hidden="1" customHeight="1" x14ac:dyDescent="0.25">
      <c r="A546" s="5">
        <v>40484</v>
      </c>
      <c r="B546" s="8" t="s">
        <v>312</v>
      </c>
      <c r="C546" s="6">
        <v>5</v>
      </c>
      <c r="D546" s="6"/>
      <c r="E546" s="7">
        <f t="shared" si="0"/>
        <v>362.79999999999995</v>
      </c>
    </row>
    <row r="547" spans="1:5" ht="12" hidden="1" customHeight="1" x14ac:dyDescent="0.25">
      <c r="A547" s="5">
        <v>40484</v>
      </c>
      <c r="B547" s="8" t="s">
        <v>313</v>
      </c>
      <c r="C547" s="6">
        <v>5</v>
      </c>
      <c r="D547" s="6"/>
      <c r="E547" s="7">
        <f t="shared" si="0"/>
        <v>367.79999999999995</v>
      </c>
    </row>
    <row r="548" spans="1:5" ht="12" hidden="1" customHeight="1" x14ac:dyDescent="0.25">
      <c r="A548" s="5">
        <v>40485</v>
      </c>
      <c r="B548" s="8" t="s">
        <v>275</v>
      </c>
      <c r="C548" s="6">
        <v>2</v>
      </c>
      <c r="D548" s="6"/>
      <c r="E548" s="7">
        <f t="shared" si="0"/>
        <v>369.79999999999995</v>
      </c>
    </row>
    <row r="549" spans="1:5" ht="12" hidden="1" customHeight="1" x14ac:dyDescent="0.25">
      <c r="A549" s="5">
        <v>40486</v>
      </c>
      <c r="B549" s="8" t="s">
        <v>281</v>
      </c>
      <c r="C549" s="6">
        <v>5</v>
      </c>
      <c r="D549" s="6"/>
      <c r="E549" s="7">
        <f t="shared" si="0"/>
        <v>374.79999999999995</v>
      </c>
    </row>
    <row r="550" spans="1:5" ht="12" hidden="1" customHeight="1" x14ac:dyDescent="0.25">
      <c r="A550" s="5">
        <v>40486</v>
      </c>
      <c r="B550" s="8" t="s">
        <v>278</v>
      </c>
      <c r="C550" s="6">
        <v>5</v>
      </c>
      <c r="D550" s="6"/>
      <c r="E550" s="7">
        <f t="shared" si="0"/>
        <v>379.79999999999995</v>
      </c>
    </row>
    <row r="551" spans="1:5" ht="12" hidden="1" customHeight="1" x14ac:dyDescent="0.25">
      <c r="A551" s="5">
        <v>40487</v>
      </c>
      <c r="B551" s="8" t="s">
        <v>279</v>
      </c>
      <c r="C551" s="6">
        <v>3</v>
      </c>
      <c r="D551" s="6"/>
      <c r="E551" s="7">
        <f t="shared" si="0"/>
        <v>382.79999999999995</v>
      </c>
    </row>
    <row r="552" spans="1:5" ht="12" hidden="1" customHeight="1" x14ac:dyDescent="0.25">
      <c r="A552" s="5">
        <v>40491</v>
      </c>
      <c r="B552" s="8" t="s">
        <v>266</v>
      </c>
      <c r="C552" s="6">
        <v>5</v>
      </c>
      <c r="D552" s="6"/>
      <c r="E552" s="7">
        <f t="shared" si="0"/>
        <v>387.79999999999995</v>
      </c>
    </row>
    <row r="553" spans="1:5" ht="12" hidden="1" customHeight="1" x14ac:dyDescent="0.25">
      <c r="A553" s="5">
        <v>40491</v>
      </c>
      <c r="B553" s="8" t="s">
        <v>314</v>
      </c>
      <c r="C553" s="6">
        <v>5</v>
      </c>
      <c r="D553" s="6"/>
      <c r="E553" s="7">
        <f t="shared" si="0"/>
        <v>392.79999999999995</v>
      </c>
    </row>
    <row r="554" spans="1:5" ht="12" hidden="1" customHeight="1" x14ac:dyDescent="0.25">
      <c r="A554" s="5">
        <v>40498</v>
      </c>
      <c r="B554" s="8" t="s">
        <v>270</v>
      </c>
      <c r="C554" s="6">
        <v>5</v>
      </c>
      <c r="D554" s="6"/>
      <c r="E554" s="7">
        <f t="shared" si="0"/>
        <v>397.79999999999995</v>
      </c>
    </row>
    <row r="555" spans="1:5" ht="12" hidden="1" customHeight="1" x14ac:dyDescent="0.25">
      <c r="A555" s="5">
        <v>40505</v>
      </c>
      <c r="B555" s="8" t="s">
        <v>273</v>
      </c>
      <c r="C555" s="6">
        <v>5</v>
      </c>
      <c r="D555" s="6"/>
      <c r="E555" s="7">
        <f t="shared" si="0"/>
        <v>402.79999999999995</v>
      </c>
    </row>
    <row r="556" spans="1:5" ht="12" hidden="1" customHeight="1" x14ac:dyDescent="0.25">
      <c r="A556" s="5">
        <v>40512</v>
      </c>
      <c r="B556" s="8" t="s">
        <v>272</v>
      </c>
      <c r="C556" s="6">
        <v>5</v>
      </c>
      <c r="D556" s="6"/>
      <c r="E556" s="7">
        <f t="shared" si="0"/>
        <v>407.79999999999995</v>
      </c>
    </row>
    <row r="557" spans="1:5" ht="12" hidden="1" customHeight="1" x14ac:dyDescent="0.25">
      <c r="A557" s="5">
        <v>40512</v>
      </c>
      <c r="B557" s="8" t="s">
        <v>278</v>
      </c>
      <c r="C557" s="6">
        <v>4</v>
      </c>
      <c r="D557" s="6"/>
      <c r="E557" s="7">
        <f t="shared" si="0"/>
        <v>411.79999999999995</v>
      </c>
    </row>
    <row r="558" spans="1:5" ht="12" hidden="1" customHeight="1" x14ac:dyDescent="0.25">
      <c r="A558" s="5">
        <v>40512</v>
      </c>
      <c r="B558" s="8" t="s">
        <v>264</v>
      </c>
      <c r="C558" s="6">
        <v>2.0299999999999998</v>
      </c>
      <c r="D558" s="6"/>
      <c r="E558" s="7">
        <f t="shared" si="0"/>
        <v>413.82999999999993</v>
      </c>
    </row>
    <row r="559" spans="1:5" ht="12" hidden="1" customHeight="1" x14ac:dyDescent="0.25">
      <c r="A559" s="5">
        <v>40513</v>
      </c>
      <c r="B559" s="8" t="s">
        <v>279</v>
      </c>
      <c r="C559" s="6">
        <v>5</v>
      </c>
      <c r="D559" s="6"/>
      <c r="E559" s="7">
        <f t="shared" si="0"/>
        <v>418.82999999999993</v>
      </c>
    </row>
    <row r="560" spans="1:5" ht="12" hidden="1" customHeight="1" x14ac:dyDescent="0.25">
      <c r="A560" s="5">
        <v>40514</v>
      </c>
      <c r="B560" s="8" t="s">
        <v>275</v>
      </c>
      <c r="C560" s="6">
        <v>5</v>
      </c>
      <c r="D560" s="6"/>
      <c r="E560" s="7">
        <f t="shared" si="0"/>
        <v>423.82999999999993</v>
      </c>
    </row>
    <row r="561" spans="1:5" ht="12" hidden="1" customHeight="1" x14ac:dyDescent="0.25">
      <c r="A561" s="5">
        <v>40519</v>
      </c>
      <c r="B561" s="8" t="s">
        <v>266</v>
      </c>
      <c r="C561" s="6">
        <v>5</v>
      </c>
      <c r="D561" s="6"/>
      <c r="E561" s="7">
        <f t="shared" si="0"/>
        <v>428.82999999999993</v>
      </c>
    </row>
    <row r="562" spans="1:5" ht="12" hidden="1" customHeight="1" x14ac:dyDescent="0.25">
      <c r="A562" s="5">
        <v>40520</v>
      </c>
      <c r="B562" s="8" t="s">
        <v>281</v>
      </c>
      <c r="C562" s="6">
        <v>5</v>
      </c>
      <c r="D562" s="6"/>
      <c r="E562" s="7">
        <f t="shared" si="0"/>
        <v>433.82999999999993</v>
      </c>
    </row>
    <row r="563" spans="1:5" ht="12" hidden="1" customHeight="1" x14ac:dyDescent="0.25">
      <c r="A563" s="5">
        <v>40520</v>
      </c>
      <c r="B563" s="8" t="s">
        <v>276</v>
      </c>
      <c r="C563" s="6">
        <v>5</v>
      </c>
      <c r="D563" s="6"/>
      <c r="E563" s="7">
        <f t="shared" si="0"/>
        <v>438.82999999999993</v>
      </c>
    </row>
    <row r="564" spans="1:5" ht="12" hidden="1" customHeight="1" x14ac:dyDescent="0.25">
      <c r="A564" s="5">
        <v>40520</v>
      </c>
      <c r="B564" s="8" t="s">
        <v>278</v>
      </c>
      <c r="C564" s="6">
        <v>5</v>
      </c>
      <c r="D564" s="6"/>
      <c r="E564" s="7">
        <f t="shared" si="0"/>
        <v>443.82999999999993</v>
      </c>
    </row>
    <row r="565" spans="1:5" ht="12" hidden="1" customHeight="1" x14ac:dyDescent="0.25">
      <c r="A565" s="5">
        <v>40526</v>
      </c>
      <c r="B565" s="8" t="s">
        <v>269</v>
      </c>
      <c r="C565" s="6">
        <v>5</v>
      </c>
      <c r="D565" s="6"/>
      <c r="E565" s="7">
        <f t="shared" si="0"/>
        <v>448.82999999999993</v>
      </c>
    </row>
    <row r="566" spans="1:5" ht="12" hidden="1" customHeight="1" x14ac:dyDescent="0.25">
      <c r="A566" s="5">
        <v>40908</v>
      </c>
      <c r="B566" s="8" t="s">
        <v>264</v>
      </c>
      <c r="C566" s="6">
        <v>2.21</v>
      </c>
      <c r="D566" s="6"/>
      <c r="E566" s="7">
        <f t="shared" si="0"/>
        <v>451.03999999999991</v>
      </c>
    </row>
    <row r="567" spans="1:5" ht="12" hidden="1" customHeight="1" x14ac:dyDescent="0.25">
      <c r="A567" s="5">
        <v>40574</v>
      </c>
      <c r="B567" s="8" t="s">
        <v>264</v>
      </c>
      <c r="C567" s="6">
        <v>2.29</v>
      </c>
      <c r="D567" s="6"/>
      <c r="E567" s="7">
        <f t="shared" si="0"/>
        <v>453.32999999999993</v>
      </c>
    </row>
    <row r="568" spans="1:5" ht="12" hidden="1" customHeight="1" x14ac:dyDescent="0.25">
      <c r="A568" s="5">
        <v>40602</v>
      </c>
      <c r="B568" s="8" t="s">
        <v>264</v>
      </c>
      <c r="C568" s="6">
        <v>2.0699999999999998</v>
      </c>
      <c r="D568" s="6"/>
      <c r="E568" s="7">
        <f t="shared" si="0"/>
        <v>455.39999999999992</v>
      </c>
    </row>
    <row r="569" spans="1:5" ht="12" hidden="1" customHeight="1" x14ac:dyDescent="0.25">
      <c r="A569" s="5">
        <v>40633</v>
      </c>
      <c r="B569" s="8" t="s">
        <v>264</v>
      </c>
      <c r="C569" s="6">
        <v>2.2599999999999998</v>
      </c>
      <c r="D569" s="6"/>
      <c r="E569" s="7">
        <f t="shared" si="0"/>
        <v>457.65999999999991</v>
      </c>
    </row>
    <row r="570" spans="1:5" ht="12" hidden="1" customHeight="1" x14ac:dyDescent="0.25">
      <c r="A570" s="5">
        <v>40663</v>
      </c>
      <c r="B570" s="8" t="s">
        <v>264</v>
      </c>
      <c r="C570" s="6">
        <v>2.12</v>
      </c>
      <c r="D570" s="6"/>
      <c r="E570" s="7">
        <f t="shared" si="0"/>
        <v>459.77999999999992</v>
      </c>
    </row>
    <row r="571" spans="1:5" ht="12" hidden="1" customHeight="1" x14ac:dyDescent="0.25">
      <c r="A571" s="5">
        <v>40694</v>
      </c>
      <c r="B571" s="8" t="s">
        <v>264</v>
      </c>
      <c r="C571" s="6">
        <v>2.1800000000000002</v>
      </c>
      <c r="D571" s="6"/>
      <c r="E571" s="7">
        <f t="shared" si="0"/>
        <v>461.95999999999992</v>
      </c>
    </row>
    <row r="572" spans="1:5" ht="12" hidden="1" customHeight="1" x14ac:dyDescent="0.25">
      <c r="A572" s="5">
        <v>40724</v>
      </c>
      <c r="B572" s="8" t="s">
        <v>264</v>
      </c>
      <c r="C572" s="6">
        <v>2.11</v>
      </c>
      <c r="D572" s="6"/>
      <c r="E572" s="7">
        <f t="shared" si="0"/>
        <v>464.06999999999994</v>
      </c>
    </row>
    <row r="573" spans="1:5" ht="12" hidden="1" customHeight="1" x14ac:dyDescent="0.25">
      <c r="A573" s="5">
        <v>40755</v>
      </c>
      <c r="B573" s="8" t="s">
        <v>264</v>
      </c>
      <c r="C573" s="6">
        <v>2.1800000000000002</v>
      </c>
      <c r="D573" s="6"/>
      <c r="E573" s="7">
        <f t="shared" si="0"/>
        <v>466.24999999999994</v>
      </c>
    </row>
    <row r="574" spans="1:5" ht="12" hidden="1" customHeight="1" x14ac:dyDescent="0.25">
      <c r="A574" s="5" t="s">
        <v>56</v>
      </c>
      <c r="C574" s="6"/>
      <c r="D574" s="6"/>
      <c r="E574" s="7">
        <f t="shared" si="0"/>
        <v>466.24999999999994</v>
      </c>
    </row>
    <row r="575" spans="1:5" ht="12" hidden="1" customHeight="1" x14ac:dyDescent="0.25">
      <c r="A575" s="5">
        <v>40782</v>
      </c>
      <c r="B575" s="8" t="s">
        <v>315</v>
      </c>
      <c r="C575" s="6"/>
      <c r="D575" s="6">
        <v>50</v>
      </c>
      <c r="E575" s="7">
        <f t="shared" si="0"/>
        <v>416.24999999999994</v>
      </c>
    </row>
    <row r="576" spans="1:5" ht="12" hidden="1" customHeight="1" x14ac:dyDescent="0.25">
      <c r="A576" s="5">
        <v>40785</v>
      </c>
      <c r="B576" s="8" t="s">
        <v>163</v>
      </c>
      <c r="C576" s="6"/>
      <c r="D576" s="6">
        <v>90</v>
      </c>
      <c r="E576" s="7">
        <f t="shared" si="0"/>
        <v>326.24999999999994</v>
      </c>
    </row>
    <row r="577" spans="1:5" ht="12" hidden="1" customHeight="1" x14ac:dyDescent="0.25">
      <c r="A577" s="5">
        <v>40786</v>
      </c>
      <c r="B577" s="8" t="s">
        <v>264</v>
      </c>
      <c r="C577" s="6">
        <v>2.13</v>
      </c>
      <c r="D577" s="6"/>
      <c r="E577" s="7">
        <f t="shared" si="0"/>
        <v>328.37999999999994</v>
      </c>
    </row>
    <row r="578" spans="1:5" ht="12" hidden="1" customHeight="1" x14ac:dyDescent="0.25">
      <c r="A578" s="5">
        <v>40799</v>
      </c>
      <c r="B578" s="8" t="s">
        <v>286</v>
      </c>
      <c r="C578" s="6">
        <v>5</v>
      </c>
      <c r="D578" s="6"/>
      <c r="E578" s="7">
        <f t="shared" si="0"/>
        <v>333.37999999999994</v>
      </c>
    </row>
    <row r="579" spans="1:5" ht="12" hidden="1" customHeight="1" x14ac:dyDescent="0.25">
      <c r="A579" s="5">
        <v>40806</v>
      </c>
      <c r="B579" s="8" t="s">
        <v>273</v>
      </c>
      <c r="C579" s="6">
        <v>5</v>
      </c>
      <c r="D579" s="6"/>
      <c r="E579" s="7">
        <f t="shared" si="0"/>
        <v>338.37999999999994</v>
      </c>
    </row>
    <row r="580" spans="1:5" ht="12" hidden="1" customHeight="1" x14ac:dyDescent="0.25">
      <c r="A580" s="5">
        <v>40809</v>
      </c>
      <c r="B580" s="8" t="s">
        <v>278</v>
      </c>
      <c r="C580" s="6">
        <v>5</v>
      </c>
      <c r="D580" s="6"/>
      <c r="E580" s="7">
        <f t="shared" si="0"/>
        <v>343.37999999999994</v>
      </c>
    </row>
    <row r="581" spans="1:5" ht="12" hidden="1" customHeight="1" x14ac:dyDescent="0.25">
      <c r="A581" s="5">
        <v>40810</v>
      </c>
      <c r="B581" s="8" t="s">
        <v>281</v>
      </c>
      <c r="C581" s="6">
        <v>3</v>
      </c>
      <c r="D581" s="6"/>
      <c r="E581" s="7">
        <f t="shared" si="0"/>
        <v>346.37999999999994</v>
      </c>
    </row>
    <row r="582" spans="1:5" ht="12" hidden="1" customHeight="1" x14ac:dyDescent="0.25">
      <c r="A582" s="5">
        <v>40810</v>
      </c>
      <c r="B582" s="8" t="s">
        <v>275</v>
      </c>
      <c r="C582" s="6">
        <v>2</v>
      </c>
      <c r="D582" s="6"/>
      <c r="E582" s="7">
        <f t="shared" si="0"/>
        <v>348.37999999999994</v>
      </c>
    </row>
    <row r="583" spans="1:5" ht="12" hidden="1" customHeight="1" x14ac:dyDescent="0.25">
      <c r="A583" s="5">
        <v>40811</v>
      </c>
      <c r="B583" s="8" t="s">
        <v>276</v>
      </c>
      <c r="C583" s="6">
        <v>5</v>
      </c>
      <c r="D583" s="6"/>
      <c r="E583" s="7">
        <f t="shared" si="0"/>
        <v>353.37999999999994</v>
      </c>
    </row>
    <row r="584" spans="1:5" ht="12" hidden="1" customHeight="1" x14ac:dyDescent="0.25">
      <c r="A584" s="5">
        <v>40811</v>
      </c>
      <c r="B584" s="8" t="s">
        <v>279</v>
      </c>
      <c r="C584" s="6">
        <v>5</v>
      </c>
      <c r="D584" s="6"/>
      <c r="E584" s="7">
        <f t="shared" si="0"/>
        <v>358.37999999999994</v>
      </c>
    </row>
    <row r="585" spans="1:5" ht="12" hidden="1" customHeight="1" x14ac:dyDescent="0.25">
      <c r="A585" s="5">
        <v>40813</v>
      </c>
      <c r="B585" s="8" t="s">
        <v>273</v>
      </c>
      <c r="C585" s="6">
        <v>5</v>
      </c>
      <c r="D585" s="6"/>
      <c r="E585" s="7">
        <f t="shared" si="0"/>
        <v>363.37999999999994</v>
      </c>
    </row>
    <row r="586" spans="1:5" ht="12" hidden="1" customHeight="1" x14ac:dyDescent="0.25">
      <c r="A586" s="5">
        <v>40816</v>
      </c>
      <c r="B586" s="8" t="s">
        <v>264</v>
      </c>
      <c r="C586" s="6">
        <v>2.2799999999999998</v>
      </c>
      <c r="D586" s="6"/>
      <c r="E586" s="7">
        <f t="shared" si="0"/>
        <v>365.65999999999991</v>
      </c>
    </row>
    <row r="587" spans="1:5" ht="12" hidden="1" customHeight="1" x14ac:dyDescent="0.25">
      <c r="A587" s="5">
        <v>40820</v>
      </c>
      <c r="B587" s="8" t="s">
        <v>266</v>
      </c>
      <c r="C587" s="6">
        <v>5</v>
      </c>
      <c r="D587" s="6"/>
      <c r="E587" s="7">
        <f t="shared" si="0"/>
        <v>370.65999999999991</v>
      </c>
    </row>
    <row r="588" spans="1:5" ht="12" hidden="1" customHeight="1" x14ac:dyDescent="0.25">
      <c r="A588" s="5">
        <v>40820</v>
      </c>
      <c r="B588" s="8" t="s">
        <v>268</v>
      </c>
      <c r="C588" s="6">
        <v>5</v>
      </c>
      <c r="D588" s="6"/>
      <c r="E588" s="7">
        <f t="shared" si="0"/>
        <v>375.65999999999991</v>
      </c>
    </row>
    <row r="589" spans="1:5" ht="12" hidden="1" customHeight="1" x14ac:dyDescent="0.25">
      <c r="A589" s="5">
        <v>40827</v>
      </c>
      <c r="B589" s="8" t="s">
        <v>269</v>
      </c>
      <c r="C589" s="6">
        <v>5</v>
      </c>
      <c r="D589" s="6"/>
      <c r="E589" s="7">
        <f t="shared" si="0"/>
        <v>380.65999999999991</v>
      </c>
    </row>
    <row r="590" spans="1:5" ht="12" hidden="1" customHeight="1" x14ac:dyDescent="0.25">
      <c r="A590" s="5">
        <v>40830</v>
      </c>
      <c r="B590" s="8" t="s">
        <v>276</v>
      </c>
      <c r="C590" s="6">
        <v>5</v>
      </c>
      <c r="D590" s="6"/>
      <c r="E590" s="7">
        <f t="shared" si="0"/>
        <v>385.65999999999991</v>
      </c>
    </row>
    <row r="591" spans="1:5" ht="12" hidden="1" customHeight="1" x14ac:dyDescent="0.25">
      <c r="A591" s="5">
        <v>40834</v>
      </c>
      <c r="B591" s="8" t="s">
        <v>266</v>
      </c>
      <c r="C591" s="6">
        <v>5</v>
      </c>
      <c r="D591" s="6"/>
      <c r="E591" s="7">
        <f t="shared" si="0"/>
        <v>390.65999999999991</v>
      </c>
    </row>
    <row r="592" spans="1:5" ht="12" hidden="1" customHeight="1" x14ac:dyDescent="0.25">
      <c r="A592" s="5">
        <v>40841</v>
      </c>
      <c r="B592" s="8" t="s">
        <v>286</v>
      </c>
      <c r="C592" s="6">
        <v>5</v>
      </c>
      <c r="D592" s="6"/>
      <c r="E592" s="7">
        <f t="shared" si="0"/>
        <v>395.65999999999991</v>
      </c>
    </row>
    <row r="593" spans="1:5" ht="12" hidden="1" customHeight="1" x14ac:dyDescent="0.25">
      <c r="A593" s="5">
        <v>40842</v>
      </c>
      <c r="B593" s="8" t="s">
        <v>278</v>
      </c>
      <c r="C593" s="6">
        <v>5</v>
      </c>
      <c r="D593" s="6"/>
      <c r="E593" s="7">
        <f t="shared" si="0"/>
        <v>400.65999999999991</v>
      </c>
    </row>
    <row r="594" spans="1:5" ht="12" hidden="1" customHeight="1" x14ac:dyDescent="0.25">
      <c r="A594" s="5">
        <v>40842</v>
      </c>
      <c r="B594" s="8" t="s">
        <v>276</v>
      </c>
      <c r="C594" s="6">
        <v>5</v>
      </c>
      <c r="D594" s="6"/>
      <c r="E594" s="7">
        <f t="shared" si="0"/>
        <v>405.65999999999991</v>
      </c>
    </row>
    <row r="595" spans="1:5" ht="12" hidden="1" customHeight="1" x14ac:dyDescent="0.25">
      <c r="A595" s="5">
        <v>40843</v>
      </c>
      <c r="B595" s="8" t="s">
        <v>281</v>
      </c>
      <c r="C595" s="6">
        <v>4</v>
      </c>
      <c r="D595" s="6"/>
      <c r="E595" s="7">
        <f t="shared" si="0"/>
        <v>409.65999999999991</v>
      </c>
    </row>
    <row r="596" spans="1:5" ht="12" hidden="1" customHeight="1" x14ac:dyDescent="0.25">
      <c r="A596" s="5">
        <v>40847</v>
      </c>
      <c r="B596" s="8" t="s">
        <v>264</v>
      </c>
      <c r="C596" s="6">
        <v>2.61</v>
      </c>
      <c r="D596" s="6"/>
      <c r="E596" s="7">
        <f t="shared" si="0"/>
        <v>412.26999999999992</v>
      </c>
    </row>
    <row r="597" spans="1:5" ht="12" hidden="1" customHeight="1" x14ac:dyDescent="0.25">
      <c r="A597" s="5">
        <v>40848</v>
      </c>
      <c r="B597" s="8" t="s">
        <v>273</v>
      </c>
      <c r="C597" s="6">
        <v>5</v>
      </c>
      <c r="D597" s="6"/>
      <c r="E597" s="7">
        <f t="shared" si="0"/>
        <v>417.26999999999992</v>
      </c>
    </row>
    <row r="598" spans="1:5" ht="12" hidden="1" customHeight="1" x14ac:dyDescent="0.25">
      <c r="A598" s="5">
        <v>40848</v>
      </c>
      <c r="B598" s="8" t="s">
        <v>269</v>
      </c>
      <c r="C598" s="6">
        <v>5</v>
      </c>
      <c r="D598" s="6"/>
      <c r="E598" s="7">
        <f t="shared" si="0"/>
        <v>422.26999999999992</v>
      </c>
    </row>
    <row r="599" spans="1:5" ht="12" hidden="1" customHeight="1" x14ac:dyDescent="0.25">
      <c r="A599" s="5">
        <v>40848</v>
      </c>
      <c r="B599" s="8" t="s">
        <v>276</v>
      </c>
      <c r="C599" s="6"/>
      <c r="D599" s="6">
        <v>35.71</v>
      </c>
      <c r="E599" s="7">
        <f t="shared" si="0"/>
        <v>386.55999999999995</v>
      </c>
    </row>
    <row r="600" spans="1:5" ht="12" hidden="1" customHeight="1" x14ac:dyDescent="0.25">
      <c r="A600" s="5">
        <v>40855</v>
      </c>
      <c r="B600" s="8" t="s">
        <v>266</v>
      </c>
      <c r="C600" s="6">
        <v>5</v>
      </c>
      <c r="D600" s="6"/>
      <c r="E600" s="7">
        <f t="shared" si="0"/>
        <v>391.55999999999995</v>
      </c>
    </row>
    <row r="601" spans="1:5" ht="12" hidden="1" customHeight="1" x14ac:dyDescent="0.25">
      <c r="A601" s="5">
        <v>40855</v>
      </c>
      <c r="B601" s="8" t="s">
        <v>273</v>
      </c>
      <c r="C601" s="6">
        <v>5</v>
      </c>
      <c r="D601" s="6"/>
      <c r="E601" s="7">
        <f t="shared" si="0"/>
        <v>396.55999999999995</v>
      </c>
    </row>
    <row r="602" spans="1:5" ht="12" hidden="1" customHeight="1" x14ac:dyDescent="0.25">
      <c r="A602" s="5">
        <v>40856</v>
      </c>
      <c r="B602" s="8" t="s">
        <v>276</v>
      </c>
      <c r="C602" s="6">
        <v>5</v>
      </c>
      <c r="D602" s="6"/>
      <c r="E602" s="7">
        <f t="shared" si="0"/>
        <v>401.55999999999995</v>
      </c>
    </row>
    <row r="603" spans="1:5" ht="12" hidden="1" customHeight="1" x14ac:dyDescent="0.25">
      <c r="A603" s="5">
        <v>40862</v>
      </c>
      <c r="B603" s="8" t="s">
        <v>266</v>
      </c>
      <c r="C603" s="6">
        <v>5</v>
      </c>
      <c r="D603" s="6"/>
      <c r="E603" s="7">
        <f t="shared" si="0"/>
        <v>406.55999999999995</v>
      </c>
    </row>
    <row r="604" spans="1:5" ht="12" hidden="1" customHeight="1" x14ac:dyDescent="0.25">
      <c r="A604" s="5">
        <v>40862</v>
      </c>
      <c r="B604" s="8" t="s">
        <v>286</v>
      </c>
      <c r="C604" s="6">
        <v>5</v>
      </c>
      <c r="D604" s="6"/>
      <c r="E604" s="7">
        <f t="shared" si="0"/>
        <v>411.55999999999995</v>
      </c>
    </row>
    <row r="605" spans="1:5" ht="12" hidden="1" customHeight="1" x14ac:dyDescent="0.25">
      <c r="A605" s="5">
        <v>40869</v>
      </c>
      <c r="B605" s="8" t="s">
        <v>266</v>
      </c>
      <c r="C605" s="6">
        <v>5</v>
      </c>
      <c r="D605" s="6"/>
      <c r="E605" s="7">
        <f t="shared" si="0"/>
        <v>416.55999999999995</v>
      </c>
    </row>
    <row r="606" spans="1:5" ht="12" hidden="1" customHeight="1" x14ac:dyDescent="0.25">
      <c r="A606" s="5">
        <v>40876</v>
      </c>
      <c r="B606" s="8" t="s">
        <v>273</v>
      </c>
      <c r="C606" s="6">
        <v>5</v>
      </c>
      <c r="D606" s="6"/>
      <c r="E606" s="7">
        <f t="shared" si="0"/>
        <v>421.55999999999995</v>
      </c>
    </row>
    <row r="607" spans="1:5" ht="12" hidden="1" customHeight="1" x14ac:dyDescent="0.25">
      <c r="A607" s="5">
        <v>40877</v>
      </c>
      <c r="B607" s="8" t="s">
        <v>264</v>
      </c>
      <c r="C607" s="6">
        <v>2.67</v>
      </c>
      <c r="D607" s="6"/>
      <c r="E607" s="7">
        <f t="shared" si="0"/>
        <v>424.22999999999996</v>
      </c>
    </row>
    <row r="608" spans="1:5" ht="12" hidden="1" customHeight="1" x14ac:dyDescent="0.25">
      <c r="A608" s="5">
        <v>40883</v>
      </c>
      <c r="B608" s="8" t="s">
        <v>269</v>
      </c>
      <c r="C608" s="6">
        <v>5</v>
      </c>
      <c r="D608" s="6"/>
      <c r="E608" s="7">
        <f t="shared" si="0"/>
        <v>429.22999999999996</v>
      </c>
    </row>
    <row r="609" spans="1:5" ht="12" hidden="1" customHeight="1" x14ac:dyDescent="0.25">
      <c r="A609" s="5">
        <v>40884</v>
      </c>
      <c r="B609" s="8" t="s">
        <v>276</v>
      </c>
      <c r="C609" s="6">
        <v>5</v>
      </c>
      <c r="D609" s="6"/>
      <c r="E609" s="7">
        <f t="shared" si="0"/>
        <v>434.22999999999996</v>
      </c>
    </row>
    <row r="610" spans="1:5" ht="12" hidden="1" customHeight="1" x14ac:dyDescent="0.25">
      <c r="A610" s="5">
        <v>40884</v>
      </c>
      <c r="B610" s="8" t="s">
        <v>281</v>
      </c>
      <c r="C610" s="6">
        <v>5</v>
      </c>
      <c r="D610" s="6"/>
      <c r="E610" s="7">
        <f t="shared" si="0"/>
        <v>439.22999999999996</v>
      </c>
    </row>
    <row r="611" spans="1:5" ht="12" hidden="1" customHeight="1" x14ac:dyDescent="0.25">
      <c r="A611" s="5">
        <v>40885</v>
      </c>
      <c r="B611" s="8" t="s">
        <v>275</v>
      </c>
      <c r="C611" s="6">
        <v>2</v>
      </c>
      <c r="D611" s="6"/>
      <c r="E611" s="7">
        <f t="shared" si="0"/>
        <v>441.22999999999996</v>
      </c>
    </row>
    <row r="612" spans="1:5" ht="12" hidden="1" customHeight="1" x14ac:dyDescent="0.25">
      <c r="A612" s="5">
        <v>40890</v>
      </c>
      <c r="B612" s="8" t="s">
        <v>273</v>
      </c>
      <c r="C612" s="6">
        <v>5</v>
      </c>
      <c r="D612" s="6"/>
      <c r="E612" s="7">
        <f t="shared" si="0"/>
        <v>446.22999999999996</v>
      </c>
    </row>
    <row r="613" spans="1:5" ht="12" hidden="1" customHeight="1" x14ac:dyDescent="0.25">
      <c r="A613" s="5">
        <v>40890</v>
      </c>
      <c r="B613" s="8" t="s">
        <v>276</v>
      </c>
      <c r="C613" s="6">
        <v>10</v>
      </c>
      <c r="D613" s="6"/>
      <c r="E613" s="7">
        <f t="shared" si="0"/>
        <v>456.22999999999996</v>
      </c>
    </row>
    <row r="614" spans="1:5" ht="12" hidden="1" customHeight="1" x14ac:dyDescent="0.25">
      <c r="A614" s="5">
        <v>40890</v>
      </c>
      <c r="B614" s="8" t="s">
        <v>276</v>
      </c>
      <c r="C614" s="6">
        <v>5</v>
      </c>
      <c r="D614" s="6"/>
      <c r="E614" s="7">
        <f t="shared" si="0"/>
        <v>461.22999999999996</v>
      </c>
    </row>
    <row r="615" spans="1:5" ht="12" hidden="1" customHeight="1" x14ac:dyDescent="0.25">
      <c r="A615" s="5">
        <v>40890</v>
      </c>
      <c r="B615" s="8" t="s">
        <v>278</v>
      </c>
      <c r="C615" s="6">
        <v>10</v>
      </c>
      <c r="D615" s="6"/>
      <c r="E615" s="7">
        <f t="shared" si="0"/>
        <v>471.22999999999996</v>
      </c>
    </row>
    <row r="616" spans="1:5" ht="12" hidden="1" customHeight="1" x14ac:dyDescent="0.25">
      <c r="A616" s="5">
        <v>40891</v>
      </c>
      <c r="B616" s="8" t="s">
        <v>279</v>
      </c>
      <c r="C616" s="6">
        <v>5</v>
      </c>
      <c r="D616" s="6"/>
      <c r="E616" s="7">
        <f t="shared" si="0"/>
        <v>476.22999999999996</v>
      </c>
    </row>
    <row r="617" spans="1:5" ht="12" hidden="1" customHeight="1" x14ac:dyDescent="0.25">
      <c r="A617" s="5">
        <v>40897</v>
      </c>
      <c r="B617" s="8" t="s">
        <v>276</v>
      </c>
      <c r="C617" s="6"/>
      <c r="D617" s="6">
        <f>10*1.2*1.75</f>
        <v>21</v>
      </c>
      <c r="E617" s="7">
        <f t="shared" si="0"/>
        <v>455.22999999999996</v>
      </c>
    </row>
    <row r="618" spans="1:5" ht="12" hidden="1" customHeight="1" x14ac:dyDescent="0.25">
      <c r="A618" s="5">
        <v>40908</v>
      </c>
      <c r="B618" s="8" t="s">
        <v>264</v>
      </c>
      <c r="C618" s="6">
        <v>2.77</v>
      </c>
      <c r="D618" s="6"/>
      <c r="E618" s="7">
        <f t="shared" si="0"/>
        <v>457.99999999999994</v>
      </c>
    </row>
    <row r="619" spans="1:5" ht="12" hidden="1" customHeight="1" x14ac:dyDescent="0.25">
      <c r="A619" s="5">
        <v>40908</v>
      </c>
      <c r="B619" s="8" t="s">
        <v>293</v>
      </c>
      <c r="C619" s="6"/>
      <c r="D619" s="6">
        <v>32.49</v>
      </c>
      <c r="E619" s="7">
        <f t="shared" si="0"/>
        <v>425.50999999999993</v>
      </c>
    </row>
    <row r="620" spans="1:5" ht="12" hidden="1" customHeight="1" x14ac:dyDescent="0.25">
      <c r="A620" s="5">
        <v>40939</v>
      </c>
      <c r="B620" s="8" t="s">
        <v>264</v>
      </c>
      <c r="C620" s="6">
        <v>2.76</v>
      </c>
      <c r="D620" s="6"/>
      <c r="E620" s="7">
        <f t="shared" si="0"/>
        <v>428.26999999999992</v>
      </c>
    </row>
    <row r="621" spans="1:5" ht="12" hidden="1" customHeight="1" x14ac:dyDescent="0.25">
      <c r="A621" s="5">
        <v>40945</v>
      </c>
      <c r="B621" s="8" t="s">
        <v>316</v>
      </c>
      <c r="C621" s="6"/>
      <c r="D621" s="6">
        <v>300</v>
      </c>
      <c r="E621" s="7">
        <f t="shared" si="0"/>
        <v>128.26999999999992</v>
      </c>
    </row>
    <row r="622" spans="1:5" ht="12" hidden="1" customHeight="1" x14ac:dyDescent="0.25">
      <c r="A622" s="5">
        <v>40968</v>
      </c>
      <c r="B622" s="8" t="s">
        <v>264</v>
      </c>
      <c r="C622" s="6">
        <v>2.2999999999999998</v>
      </c>
      <c r="D622" s="6"/>
      <c r="E622" s="7">
        <f t="shared" si="0"/>
        <v>130.56999999999994</v>
      </c>
    </row>
    <row r="623" spans="1:5" ht="12" hidden="1" customHeight="1" x14ac:dyDescent="0.25">
      <c r="A623" s="5">
        <v>40999</v>
      </c>
      <c r="B623" s="8" t="s">
        <v>264</v>
      </c>
      <c r="C623" s="6">
        <v>2.34</v>
      </c>
      <c r="D623" s="6"/>
      <c r="E623" s="7">
        <f t="shared" si="0"/>
        <v>132.90999999999994</v>
      </c>
    </row>
    <row r="624" spans="1:5" ht="12" hidden="1" customHeight="1" x14ac:dyDescent="0.25">
      <c r="A624" s="5">
        <v>41029</v>
      </c>
      <c r="B624" s="8" t="s">
        <v>264</v>
      </c>
      <c r="C624" s="6">
        <v>1.94</v>
      </c>
      <c r="D624" s="6"/>
      <c r="E624" s="7">
        <f t="shared" si="0"/>
        <v>134.84999999999994</v>
      </c>
    </row>
    <row r="625" spans="1:5" ht="12" hidden="1" customHeight="1" x14ac:dyDescent="0.25">
      <c r="A625" s="5">
        <v>41060</v>
      </c>
      <c r="B625" s="8" t="s">
        <v>264</v>
      </c>
      <c r="C625" s="6">
        <v>2.0099999999999998</v>
      </c>
      <c r="D625" s="6"/>
      <c r="E625" s="7">
        <f t="shared" si="0"/>
        <v>136.85999999999993</v>
      </c>
    </row>
    <row r="626" spans="1:5" ht="12" hidden="1" customHeight="1" x14ac:dyDescent="0.25">
      <c r="A626" s="5">
        <v>41090</v>
      </c>
      <c r="B626" s="8" t="s">
        <v>264</v>
      </c>
      <c r="C626" s="6">
        <v>1.95</v>
      </c>
      <c r="D626" s="6"/>
      <c r="E626" s="7">
        <f t="shared" si="0"/>
        <v>138.80999999999992</v>
      </c>
    </row>
    <row r="627" spans="1:5" ht="12" hidden="1" customHeight="1" x14ac:dyDescent="0.25">
      <c r="A627" s="5">
        <v>41121</v>
      </c>
      <c r="B627" s="8" t="s">
        <v>264</v>
      </c>
      <c r="C627" s="6">
        <v>2.02</v>
      </c>
      <c r="D627" s="6"/>
      <c r="E627" s="7">
        <f t="shared" si="0"/>
        <v>140.82999999999993</v>
      </c>
    </row>
    <row r="628" spans="1:5" ht="12" hidden="1" customHeight="1" x14ac:dyDescent="0.25">
      <c r="A628" s="5" t="s">
        <v>64</v>
      </c>
      <c r="C628" s="6"/>
      <c r="D628" s="6"/>
      <c r="E628" s="7">
        <f t="shared" si="0"/>
        <v>140.82999999999993</v>
      </c>
    </row>
    <row r="629" spans="1:5" ht="12" hidden="1" customHeight="1" x14ac:dyDescent="0.25">
      <c r="A629" s="5">
        <v>41146</v>
      </c>
      <c r="B629" s="8" t="s">
        <v>317</v>
      </c>
      <c r="C629" s="6"/>
      <c r="D629" s="6">
        <v>50</v>
      </c>
      <c r="E629" s="7">
        <f t="shared" si="0"/>
        <v>90.829999999999927</v>
      </c>
    </row>
    <row r="630" spans="1:5" ht="12" hidden="1" customHeight="1" x14ac:dyDescent="0.25">
      <c r="A630" s="5">
        <v>41149</v>
      </c>
      <c r="B630" t="s">
        <v>163</v>
      </c>
      <c r="C630" s="6"/>
      <c r="D630" s="6">
        <v>89.95</v>
      </c>
      <c r="E630" s="7">
        <f t="shared" si="0"/>
        <v>0.8799999999999244</v>
      </c>
    </row>
    <row r="631" spans="1:5" ht="12" hidden="1" customHeight="1" x14ac:dyDescent="0.25">
      <c r="A631" s="5">
        <v>41151</v>
      </c>
      <c r="B631" s="8" t="s">
        <v>293</v>
      </c>
      <c r="C631" s="6"/>
      <c r="D631" s="6">
        <v>58.48</v>
      </c>
      <c r="E631" s="7">
        <f t="shared" si="0"/>
        <v>-57.600000000000072</v>
      </c>
    </row>
    <row r="632" spans="1:5" ht="12" hidden="1" customHeight="1" x14ac:dyDescent="0.25">
      <c r="A632" s="5">
        <v>41152</v>
      </c>
      <c r="B632" s="8" t="s">
        <v>264</v>
      </c>
      <c r="C632" s="6">
        <v>1.96</v>
      </c>
      <c r="D632" s="6"/>
      <c r="E632" s="7">
        <f t="shared" si="0"/>
        <v>-55.640000000000072</v>
      </c>
    </row>
    <row r="633" spans="1:5" ht="12" hidden="1" customHeight="1" x14ac:dyDescent="0.25">
      <c r="A633" s="5">
        <v>41163</v>
      </c>
      <c r="B633" s="8" t="s">
        <v>273</v>
      </c>
      <c r="C633" s="6">
        <v>5</v>
      </c>
      <c r="D633" s="6"/>
      <c r="E633" s="7">
        <f t="shared" si="0"/>
        <v>-50.640000000000072</v>
      </c>
    </row>
    <row r="634" spans="1:5" ht="12" hidden="1" customHeight="1" x14ac:dyDescent="0.25">
      <c r="A634" s="5">
        <v>41170</v>
      </c>
      <c r="B634" s="8" t="s">
        <v>269</v>
      </c>
      <c r="C634" s="6">
        <v>5</v>
      </c>
      <c r="D634" s="6"/>
      <c r="E634" s="7">
        <f t="shared" si="0"/>
        <v>-45.640000000000072</v>
      </c>
    </row>
    <row r="635" spans="1:5" ht="12" hidden="1" customHeight="1" x14ac:dyDescent="0.25">
      <c r="A635" s="5">
        <v>41170</v>
      </c>
      <c r="B635" s="8" t="s">
        <v>276</v>
      </c>
      <c r="C635" s="6">
        <v>5</v>
      </c>
      <c r="D635" s="6"/>
      <c r="E635" s="7">
        <f t="shared" si="0"/>
        <v>-40.640000000000072</v>
      </c>
    </row>
    <row r="636" spans="1:5" ht="12" hidden="1" customHeight="1" x14ac:dyDescent="0.25">
      <c r="A636" s="5">
        <v>41170</v>
      </c>
      <c r="B636" s="8" t="s">
        <v>278</v>
      </c>
      <c r="C636" s="6">
        <v>4</v>
      </c>
      <c r="D636" s="6"/>
      <c r="E636" s="7">
        <f t="shared" si="0"/>
        <v>-36.640000000000072</v>
      </c>
    </row>
    <row r="637" spans="1:5" ht="12" hidden="1" customHeight="1" x14ac:dyDescent="0.25">
      <c r="A637" s="5">
        <v>41171</v>
      </c>
      <c r="B637" s="8" t="s">
        <v>275</v>
      </c>
      <c r="C637" s="6">
        <v>2</v>
      </c>
      <c r="D637" s="6"/>
      <c r="E637" s="7">
        <f t="shared" si="0"/>
        <v>-34.640000000000072</v>
      </c>
    </row>
    <row r="638" spans="1:5" ht="12" hidden="1" customHeight="1" x14ac:dyDescent="0.25">
      <c r="A638" s="5">
        <v>41171</v>
      </c>
      <c r="B638" s="8" t="s">
        <v>279</v>
      </c>
      <c r="C638" s="6">
        <v>5</v>
      </c>
      <c r="D638" s="6"/>
      <c r="E638" s="7">
        <f t="shared" si="0"/>
        <v>-29.640000000000072</v>
      </c>
    </row>
    <row r="639" spans="1:5" ht="12" hidden="1" customHeight="1" x14ac:dyDescent="0.25">
      <c r="A639" s="5">
        <v>41171</v>
      </c>
      <c r="B639" s="8" t="s">
        <v>281</v>
      </c>
      <c r="C639" s="6">
        <v>4</v>
      </c>
      <c r="D639" s="6"/>
      <c r="E639" s="7">
        <f t="shared" si="0"/>
        <v>-25.640000000000072</v>
      </c>
    </row>
    <row r="640" spans="1:5" ht="12" hidden="1" customHeight="1" x14ac:dyDescent="0.25">
      <c r="A640" s="5">
        <v>41172</v>
      </c>
      <c r="B640" s="8" t="s">
        <v>277</v>
      </c>
      <c r="C640" s="6">
        <v>5</v>
      </c>
      <c r="D640" s="6"/>
      <c r="E640" s="7">
        <f t="shared" si="0"/>
        <v>-20.640000000000072</v>
      </c>
    </row>
    <row r="641" spans="1:5" ht="12" hidden="1" customHeight="1" x14ac:dyDescent="0.25">
      <c r="A641" s="5">
        <v>41177</v>
      </c>
      <c r="B641" s="8" t="s">
        <v>286</v>
      </c>
      <c r="C641" s="6">
        <v>5</v>
      </c>
      <c r="D641" s="6"/>
      <c r="E641" s="7">
        <f t="shared" si="0"/>
        <v>-15.640000000000072</v>
      </c>
    </row>
    <row r="642" spans="1:5" ht="12" hidden="1" customHeight="1" x14ac:dyDescent="0.25">
      <c r="A642" s="5">
        <v>41182</v>
      </c>
      <c r="B642" s="8" t="s">
        <v>264</v>
      </c>
      <c r="C642" s="6">
        <v>1.64</v>
      </c>
      <c r="D642" s="6"/>
      <c r="E642" s="7">
        <f t="shared" si="0"/>
        <v>-14.000000000000071</v>
      </c>
    </row>
    <row r="643" spans="1:5" ht="12" hidden="1" customHeight="1" x14ac:dyDescent="0.25">
      <c r="A643" s="5">
        <v>41184</v>
      </c>
      <c r="B643" s="8" t="s">
        <v>266</v>
      </c>
      <c r="C643" s="6">
        <v>5</v>
      </c>
      <c r="D643" s="6"/>
      <c r="E643" s="7">
        <f t="shared" si="0"/>
        <v>-9.0000000000000711</v>
      </c>
    </row>
    <row r="644" spans="1:5" ht="12" hidden="1" customHeight="1" x14ac:dyDescent="0.25">
      <c r="A644" s="5">
        <v>41191</v>
      </c>
      <c r="B644" s="8" t="s">
        <v>268</v>
      </c>
      <c r="C644" s="6">
        <v>5</v>
      </c>
      <c r="D644" s="6"/>
      <c r="E644" s="7">
        <f t="shared" si="0"/>
        <v>-4.0000000000000711</v>
      </c>
    </row>
    <row r="645" spans="1:5" ht="12" hidden="1" customHeight="1" x14ac:dyDescent="0.25">
      <c r="A645" s="5">
        <v>41198</v>
      </c>
      <c r="B645" s="8" t="s">
        <v>286</v>
      </c>
      <c r="C645" s="6">
        <v>5</v>
      </c>
      <c r="D645" s="6"/>
      <c r="E645" s="7">
        <f t="shared" si="0"/>
        <v>0.99999999999992895</v>
      </c>
    </row>
    <row r="646" spans="1:5" ht="12" hidden="1" customHeight="1" x14ac:dyDescent="0.25">
      <c r="A646" s="5">
        <v>41205</v>
      </c>
      <c r="B646" s="8" t="s">
        <v>273</v>
      </c>
      <c r="C646" s="6">
        <v>5</v>
      </c>
      <c r="D646" s="6"/>
      <c r="E646" s="7">
        <f t="shared" si="0"/>
        <v>5.9999999999999289</v>
      </c>
    </row>
    <row r="647" spans="1:5" ht="12" hidden="1" customHeight="1" x14ac:dyDescent="0.25">
      <c r="A647" s="5">
        <v>41212</v>
      </c>
      <c r="B647" s="8" t="s">
        <v>272</v>
      </c>
      <c r="C647" s="6">
        <v>5</v>
      </c>
      <c r="D647" s="6"/>
      <c r="E647" s="7">
        <f t="shared" si="0"/>
        <v>10.999999999999929</v>
      </c>
    </row>
    <row r="648" spans="1:5" ht="12" hidden="1" customHeight="1" x14ac:dyDescent="0.25">
      <c r="A648" s="5">
        <v>41213</v>
      </c>
      <c r="B648" s="8" t="s">
        <v>264</v>
      </c>
      <c r="C648" s="6">
        <v>1.66</v>
      </c>
      <c r="D648" s="6"/>
      <c r="E648" s="7">
        <f t="shared" si="0"/>
        <v>12.659999999999929</v>
      </c>
    </row>
    <row r="649" spans="1:5" ht="12" hidden="1" customHeight="1" x14ac:dyDescent="0.25">
      <c r="A649" s="5">
        <v>41219</v>
      </c>
      <c r="B649" s="8" t="s">
        <v>272</v>
      </c>
      <c r="C649" s="6">
        <v>5</v>
      </c>
      <c r="D649" s="6"/>
      <c r="E649" s="7">
        <f t="shared" si="0"/>
        <v>17.659999999999929</v>
      </c>
    </row>
    <row r="650" spans="1:5" ht="12" hidden="1" customHeight="1" x14ac:dyDescent="0.25">
      <c r="A650" s="5">
        <v>41222</v>
      </c>
      <c r="B650" s="8" t="s">
        <v>318</v>
      </c>
      <c r="C650" s="6">
        <v>5</v>
      </c>
      <c r="D650" s="6"/>
      <c r="E650" s="7">
        <f t="shared" si="0"/>
        <v>22.659999999999929</v>
      </c>
    </row>
    <row r="651" spans="1:5" ht="12" hidden="1" customHeight="1" x14ac:dyDescent="0.25">
      <c r="A651" s="5">
        <v>41226</v>
      </c>
      <c r="B651" s="8" t="s">
        <v>270</v>
      </c>
      <c r="C651" s="6">
        <v>5</v>
      </c>
      <c r="D651" s="6"/>
      <c r="E651" s="7">
        <f t="shared" si="0"/>
        <v>27.659999999999929</v>
      </c>
    </row>
    <row r="652" spans="1:5" ht="12" hidden="1" customHeight="1" x14ac:dyDescent="0.25">
      <c r="A652" s="5">
        <v>41233</v>
      </c>
      <c r="B652" s="8" t="s">
        <v>286</v>
      </c>
      <c r="C652" s="6">
        <v>5</v>
      </c>
      <c r="D652" s="6"/>
      <c r="E652" s="7">
        <f t="shared" si="0"/>
        <v>32.659999999999926</v>
      </c>
    </row>
    <row r="653" spans="1:5" ht="12" hidden="1" customHeight="1" x14ac:dyDescent="0.25">
      <c r="A653" s="5">
        <v>41240</v>
      </c>
      <c r="B653" s="8" t="s">
        <v>273</v>
      </c>
      <c r="C653" s="6">
        <v>5</v>
      </c>
      <c r="D653" s="6"/>
      <c r="E653" s="7">
        <f t="shared" si="0"/>
        <v>37.659999999999926</v>
      </c>
    </row>
    <row r="654" spans="1:5" ht="12" hidden="1" customHeight="1" x14ac:dyDescent="0.25">
      <c r="A654" s="5">
        <v>41243</v>
      </c>
      <c r="B654" s="8" t="s">
        <v>264</v>
      </c>
      <c r="C654" s="6">
        <v>1.6</v>
      </c>
      <c r="D654" s="6"/>
      <c r="E654" s="7">
        <f t="shared" si="0"/>
        <v>39.259999999999927</v>
      </c>
    </row>
    <row r="655" spans="1:5" ht="12" hidden="1" customHeight="1" x14ac:dyDescent="0.25">
      <c r="A655" s="5">
        <v>41247</v>
      </c>
      <c r="B655" s="8" t="s">
        <v>286</v>
      </c>
      <c r="C655" s="6">
        <v>5</v>
      </c>
      <c r="D655" s="6"/>
      <c r="E655" s="7">
        <f t="shared" si="0"/>
        <v>44.259999999999927</v>
      </c>
    </row>
    <row r="656" spans="1:5" ht="12" hidden="1" customHeight="1" x14ac:dyDescent="0.25">
      <c r="A656" s="5">
        <v>41247</v>
      </c>
      <c r="B656" s="8" t="s">
        <v>272</v>
      </c>
      <c r="C656" s="6">
        <v>5</v>
      </c>
      <c r="D656" s="6"/>
      <c r="E656" s="7">
        <f t="shared" si="0"/>
        <v>49.259999999999927</v>
      </c>
    </row>
    <row r="657" spans="1:5" ht="12" hidden="1" customHeight="1" x14ac:dyDescent="0.25">
      <c r="A657" s="5">
        <v>41254</v>
      </c>
      <c r="B657" s="8" t="s">
        <v>270</v>
      </c>
      <c r="C657" s="6">
        <v>5</v>
      </c>
      <c r="D657" s="6"/>
      <c r="E657" s="7">
        <f t="shared" si="0"/>
        <v>54.259999999999927</v>
      </c>
    </row>
    <row r="658" spans="1:5" ht="12" hidden="1" customHeight="1" x14ac:dyDescent="0.25">
      <c r="A658" s="5">
        <v>41273</v>
      </c>
      <c r="B658" s="8" t="s">
        <v>264</v>
      </c>
      <c r="C658" s="6">
        <v>1.6</v>
      </c>
      <c r="D658" s="6"/>
      <c r="E658" s="7">
        <f t="shared" si="0"/>
        <v>55.859999999999928</v>
      </c>
    </row>
    <row r="659" spans="1:5" ht="12" hidden="1" customHeight="1" x14ac:dyDescent="0.25">
      <c r="A659" s="5">
        <v>41305</v>
      </c>
      <c r="B659" s="8" t="s">
        <v>264</v>
      </c>
      <c r="C659" s="6">
        <v>1.49</v>
      </c>
      <c r="D659" s="6"/>
      <c r="E659" s="7">
        <f t="shared" si="0"/>
        <v>57.34999999999993</v>
      </c>
    </row>
    <row r="660" spans="1:5" ht="12" hidden="1" customHeight="1" x14ac:dyDescent="0.25">
      <c r="A660" s="5">
        <v>41333</v>
      </c>
      <c r="B660" s="8" t="s">
        <v>264</v>
      </c>
      <c r="C660" s="6">
        <v>1.35</v>
      </c>
      <c r="D660" s="6"/>
      <c r="E660" s="7">
        <f t="shared" si="0"/>
        <v>58.699999999999932</v>
      </c>
    </row>
    <row r="661" spans="1:5" ht="12" hidden="1" customHeight="1" x14ac:dyDescent="0.25">
      <c r="A661" s="5">
        <v>41364</v>
      </c>
      <c r="B661" s="8" t="s">
        <v>264</v>
      </c>
      <c r="C661" s="6">
        <v>1.47</v>
      </c>
      <c r="D661" s="6"/>
      <c r="E661" s="7">
        <f t="shared" si="0"/>
        <v>60.169999999999931</v>
      </c>
    </row>
    <row r="662" spans="1:5" ht="12" hidden="1" customHeight="1" x14ac:dyDescent="0.25">
      <c r="A662" s="5">
        <v>41394</v>
      </c>
      <c r="B662" s="8" t="s">
        <v>264</v>
      </c>
      <c r="C662" s="6">
        <v>1.33</v>
      </c>
      <c r="D662" s="6"/>
      <c r="E662" s="7">
        <f t="shared" si="0"/>
        <v>61.499999999999929</v>
      </c>
    </row>
    <row r="663" spans="1:5" ht="12" hidden="1" customHeight="1" x14ac:dyDescent="0.25">
      <c r="A663" s="5">
        <v>41425</v>
      </c>
      <c r="B663" s="8" t="s">
        <v>264</v>
      </c>
      <c r="C663" s="6">
        <v>1.35</v>
      </c>
      <c r="D663" s="6"/>
      <c r="E663" s="7">
        <f t="shared" si="0"/>
        <v>62.84999999999993</v>
      </c>
    </row>
    <row r="664" spans="1:5" ht="12" hidden="1" customHeight="1" x14ac:dyDescent="0.25">
      <c r="A664" s="5">
        <v>41455</v>
      </c>
      <c r="B664" s="8" t="s">
        <v>264</v>
      </c>
      <c r="C664" s="6">
        <v>1.31</v>
      </c>
      <c r="D664" s="6"/>
      <c r="E664" s="7">
        <f t="shared" si="0"/>
        <v>64.159999999999926</v>
      </c>
    </row>
    <row r="665" spans="1:5" ht="12" hidden="1" customHeight="1" x14ac:dyDescent="0.25">
      <c r="A665" s="5">
        <v>41486</v>
      </c>
      <c r="B665" s="8" t="s">
        <v>264</v>
      </c>
      <c r="C665" s="6">
        <v>1.35</v>
      </c>
      <c r="D665" s="6"/>
      <c r="E665" s="7">
        <f t="shared" si="0"/>
        <v>65.50999999999992</v>
      </c>
    </row>
    <row r="666" spans="1:5" ht="12" hidden="1" customHeight="1" x14ac:dyDescent="0.25">
      <c r="A666" s="5" t="s">
        <v>74</v>
      </c>
      <c r="C666" s="6"/>
      <c r="D666" s="6"/>
      <c r="E666" s="7">
        <f t="shared" si="0"/>
        <v>65.50999999999992</v>
      </c>
    </row>
    <row r="667" spans="1:5" ht="12" hidden="1" customHeight="1" x14ac:dyDescent="0.25">
      <c r="A667" s="5">
        <v>41510</v>
      </c>
      <c r="B667" s="8" t="s">
        <v>319</v>
      </c>
      <c r="C667" s="6"/>
      <c r="D667" s="6">
        <v>50</v>
      </c>
      <c r="E667" s="7">
        <f t="shared" si="0"/>
        <v>15.50999999999992</v>
      </c>
    </row>
    <row r="668" spans="1:5" ht="12" hidden="1" customHeight="1" x14ac:dyDescent="0.25">
      <c r="A668" s="5">
        <v>41510</v>
      </c>
      <c r="B668" t="s">
        <v>163</v>
      </c>
      <c r="C668" s="6"/>
      <c r="D668" s="13">
        <f>'Marchilton Militia'!C78</f>
        <v>95</v>
      </c>
      <c r="E668" s="7">
        <f t="shared" si="0"/>
        <v>-79.49000000000008</v>
      </c>
    </row>
    <row r="669" spans="1:5" ht="12" hidden="1" customHeight="1" x14ac:dyDescent="0.25">
      <c r="A669" s="5">
        <v>41517</v>
      </c>
      <c r="B669" s="8" t="s">
        <v>264</v>
      </c>
      <c r="C669" s="6">
        <v>1.36</v>
      </c>
      <c r="D669" s="6"/>
      <c r="E669" s="7">
        <f t="shared" si="0"/>
        <v>-78.130000000000081</v>
      </c>
    </row>
    <row r="670" spans="1:5" ht="12" hidden="1" customHeight="1" x14ac:dyDescent="0.25">
      <c r="A670" s="5">
        <v>41526</v>
      </c>
      <c r="B670" s="8" t="s">
        <v>288</v>
      </c>
      <c r="C670" s="6">
        <v>5</v>
      </c>
      <c r="D670" s="6"/>
      <c r="E670" s="7">
        <f t="shared" si="0"/>
        <v>-73.130000000000081</v>
      </c>
    </row>
    <row r="671" spans="1:5" ht="12" hidden="1" customHeight="1" x14ac:dyDescent="0.25">
      <c r="A671" s="5">
        <v>41533</v>
      </c>
      <c r="B671" s="8" t="s">
        <v>269</v>
      </c>
      <c r="C671" s="6">
        <v>5</v>
      </c>
      <c r="D671" s="6"/>
      <c r="E671" s="7">
        <f t="shared" si="0"/>
        <v>-68.130000000000081</v>
      </c>
    </row>
    <row r="672" spans="1:5" ht="12" hidden="1" customHeight="1" x14ac:dyDescent="0.25">
      <c r="A672" s="5">
        <v>41540</v>
      </c>
      <c r="B672" s="8" t="s">
        <v>269</v>
      </c>
      <c r="C672" s="6">
        <v>5</v>
      </c>
      <c r="D672" s="6"/>
      <c r="E672" s="7">
        <f t="shared" si="0"/>
        <v>-63.130000000000081</v>
      </c>
    </row>
    <row r="673" spans="1:5" ht="12" hidden="1" customHeight="1" x14ac:dyDescent="0.25">
      <c r="A673" s="5">
        <v>41547</v>
      </c>
      <c r="B673" s="8" t="s">
        <v>270</v>
      </c>
      <c r="C673" s="6">
        <v>5</v>
      </c>
      <c r="D673" s="6"/>
      <c r="E673" s="7">
        <f t="shared" si="0"/>
        <v>-58.130000000000081</v>
      </c>
    </row>
    <row r="674" spans="1:5" ht="12" hidden="1" customHeight="1" x14ac:dyDescent="0.25">
      <c r="A674" s="5">
        <v>41547</v>
      </c>
      <c r="B674" s="8" t="s">
        <v>264</v>
      </c>
      <c r="C674" s="6">
        <v>1.29</v>
      </c>
      <c r="D674" s="6"/>
      <c r="E674" s="7">
        <f t="shared" si="0"/>
        <v>-56.840000000000082</v>
      </c>
    </row>
    <row r="675" spans="1:5" ht="12" hidden="1" customHeight="1" x14ac:dyDescent="0.25">
      <c r="A675" s="5">
        <v>41554</v>
      </c>
      <c r="B675" s="8" t="s">
        <v>268</v>
      </c>
      <c r="C675" s="6">
        <v>5</v>
      </c>
      <c r="D675" s="6"/>
      <c r="E675" s="7">
        <f t="shared" si="0"/>
        <v>-51.840000000000082</v>
      </c>
    </row>
    <row r="676" spans="1:5" ht="12" hidden="1" customHeight="1" x14ac:dyDescent="0.25">
      <c r="A676" s="5">
        <v>41561</v>
      </c>
      <c r="B676" s="8" t="s">
        <v>266</v>
      </c>
      <c r="C676" s="6">
        <v>5</v>
      </c>
      <c r="D676" s="6"/>
      <c r="E676" s="7">
        <f t="shared" si="0"/>
        <v>-46.840000000000082</v>
      </c>
    </row>
    <row r="677" spans="1:5" ht="12" hidden="1" customHeight="1" x14ac:dyDescent="0.25">
      <c r="A677" s="5">
        <v>41568</v>
      </c>
      <c r="B677" s="8" t="s">
        <v>269</v>
      </c>
      <c r="C677" s="6">
        <v>5</v>
      </c>
      <c r="D677" s="6"/>
      <c r="E677" s="7">
        <f t="shared" si="0"/>
        <v>-41.840000000000082</v>
      </c>
    </row>
    <row r="678" spans="1:5" ht="12" hidden="1" customHeight="1" x14ac:dyDescent="0.25">
      <c r="A678" s="5">
        <v>41575</v>
      </c>
      <c r="B678" s="8" t="s">
        <v>268</v>
      </c>
      <c r="C678" s="6">
        <v>5</v>
      </c>
      <c r="D678" s="6"/>
      <c r="E678" s="7">
        <f t="shared" si="0"/>
        <v>-36.840000000000082</v>
      </c>
    </row>
    <row r="679" spans="1:5" ht="12" hidden="1" customHeight="1" x14ac:dyDescent="0.25">
      <c r="A679" s="5">
        <v>41943</v>
      </c>
      <c r="B679" s="8" t="s">
        <v>264</v>
      </c>
      <c r="C679" s="6">
        <v>1.71</v>
      </c>
      <c r="D679" s="6"/>
      <c r="E679" s="7">
        <f t="shared" si="0"/>
        <v>-35.130000000000081</v>
      </c>
    </row>
    <row r="680" spans="1:5" ht="12" hidden="1" customHeight="1" x14ac:dyDescent="0.25">
      <c r="A680" s="5">
        <v>41582</v>
      </c>
      <c r="B680" s="8" t="s">
        <v>286</v>
      </c>
      <c r="C680" s="6">
        <v>5</v>
      </c>
      <c r="D680" s="6"/>
      <c r="E680" s="7">
        <f t="shared" si="0"/>
        <v>-30.130000000000081</v>
      </c>
    </row>
    <row r="681" spans="1:5" ht="12" hidden="1" customHeight="1" x14ac:dyDescent="0.25">
      <c r="A681" s="5">
        <v>41589</v>
      </c>
      <c r="B681" s="8" t="s">
        <v>286</v>
      </c>
      <c r="C681" s="6">
        <v>5</v>
      </c>
      <c r="D681" s="6"/>
      <c r="E681" s="7">
        <f t="shared" si="0"/>
        <v>-25.130000000000081</v>
      </c>
    </row>
    <row r="682" spans="1:5" ht="12" hidden="1" customHeight="1" x14ac:dyDescent="0.25">
      <c r="A682" s="5">
        <v>41596</v>
      </c>
      <c r="B682" s="8" t="s">
        <v>266</v>
      </c>
      <c r="C682" s="6">
        <v>5</v>
      </c>
      <c r="D682" s="6"/>
      <c r="E682" s="7">
        <f t="shared" si="0"/>
        <v>-20.130000000000081</v>
      </c>
    </row>
    <row r="683" spans="1:5" ht="12" hidden="1" customHeight="1" x14ac:dyDescent="0.25">
      <c r="A683" s="5">
        <v>41603</v>
      </c>
      <c r="B683" s="8" t="s">
        <v>268</v>
      </c>
      <c r="C683" s="6">
        <v>5</v>
      </c>
      <c r="D683" s="6"/>
      <c r="E683" s="7">
        <f t="shared" si="0"/>
        <v>-15.130000000000081</v>
      </c>
    </row>
    <row r="684" spans="1:5" ht="12" hidden="1" customHeight="1" x14ac:dyDescent="0.25">
      <c r="A684" s="5">
        <v>41973</v>
      </c>
      <c r="B684" s="8" t="s">
        <v>264</v>
      </c>
      <c r="C684" s="6">
        <v>1.7</v>
      </c>
      <c r="D684" s="6"/>
      <c r="E684" s="7">
        <f t="shared" si="0"/>
        <v>-13.430000000000081</v>
      </c>
    </row>
    <row r="685" spans="1:5" ht="12" hidden="1" customHeight="1" x14ac:dyDescent="0.25">
      <c r="A685" s="5">
        <v>41610</v>
      </c>
      <c r="B685" s="8" t="s">
        <v>286</v>
      </c>
      <c r="C685" s="6">
        <v>5</v>
      </c>
      <c r="D685" s="6"/>
      <c r="E685" s="7">
        <f t="shared" si="0"/>
        <v>-8.4300000000000814</v>
      </c>
    </row>
    <row r="686" spans="1:5" ht="12" hidden="1" customHeight="1" x14ac:dyDescent="0.25">
      <c r="A686" s="5">
        <v>41617</v>
      </c>
      <c r="B686" s="8" t="s">
        <v>286</v>
      </c>
      <c r="C686" s="6">
        <v>5</v>
      </c>
      <c r="D686" s="6"/>
      <c r="E686" s="7">
        <f t="shared" si="0"/>
        <v>-3.4300000000000814</v>
      </c>
    </row>
    <row r="687" spans="1:5" ht="12" hidden="1" customHeight="1" x14ac:dyDescent="0.25">
      <c r="A687" s="5">
        <v>41639</v>
      </c>
      <c r="B687" s="8" t="s">
        <v>264</v>
      </c>
      <c r="C687" s="6">
        <v>1.76</v>
      </c>
      <c r="D687" s="6"/>
      <c r="E687" s="7">
        <f t="shared" si="0"/>
        <v>-1.6700000000000814</v>
      </c>
    </row>
    <row r="688" spans="1:5" ht="12" hidden="1" customHeight="1" x14ac:dyDescent="0.25">
      <c r="A688" s="5">
        <v>41670</v>
      </c>
      <c r="B688" s="8" t="s">
        <v>264</v>
      </c>
      <c r="C688" s="6">
        <v>1.76</v>
      </c>
      <c r="D688" s="6"/>
      <c r="E688" s="7">
        <f t="shared" si="0"/>
        <v>8.999999999991859E-2</v>
      </c>
    </row>
    <row r="689" spans="1:5" ht="12" hidden="1" customHeight="1" x14ac:dyDescent="0.25">
      <c r="A689" s="5">
        <v>41698</v>
      </c>
      <c r="B689" s="8" t="s">
        <v>264</v>
      </c>
      <c r="C689" s="13">
        <v>1.48</v>
      </c>
      <c r="D689" s="6"/>
      <c r="E689" s="7">
        <f t="shared" si="0"/>
        <v>1.5699999999999186</v>
      </c>
    </row>
    <row r="690" spans="1:5" ht="12" hidden="1" customHeight="1" x14ac:dyDescent="0.25">
      <c r="A690" s="5">
        <v>41729</v>
      </c>
      <c r="B690" s="8" t="s">
        <v>264</v>
      </c>
      <c r="C690" s="13">
        <v>1.29</v>
      </c>
      <c r="D690" s="6"/>
      <c r="E690" s="7">
        <f t="shared" si="0"/>
        <v>2.8599999999999186</v>
      </c>
    </row>
    <row r="691" spans="1:5" ht="12" hidden="1" customHeight="1" x14ac:dyDescent="0.25">
      <c r="A691" s="5">
        <v>41759</v>
      </c>
      <c r="B691" s="8" t="s">
        <v>264</v>
      </c>
      <c r="C691" s="13">
        <v>1.1499999999999999</v>
      </c>
      <c r="D691" s="6"/>
      <c r="E691" s="7">
        <f t="shared" si="0"/>
        <v>4.0099999999999181</v>
      </c>
    </row>
    <row r="692" spans="1:5" ht="12" hidden="1" customHeight="1" x14ac:dyDescent="0.25">
      <c r="A692" s="5">
        <v>41790</v>
      </c>
      <c r="B692" s="8" t="s">
        <v>264</v>
      </c>
      <c r="C692" s="13">
        <v>1.19</v>
      </c>
      <c r="D692" s="6"/>
      <c r="E692" s="7">
        <f t="shared" si="0"/>
        <v>5.1999999999999176</v>
      </c>
    </row>
    <row r="693" spans="1:5" ht="12" hidden="1" customHeight="1" x14ac:dyDescent="0.25">
      <c r="A693" s="5">
        <v>41820</v>
      </c>
      <c r="B693" s="8" t="s">
        <v>264</v>
      </c>
      <c r="C693" s="13">
        <v>1.1499999999999999</v>
      </c>
      <c r="D693" s="6"/>
      <c r="E693" s="7">
        <f t="shared" si="0"/>
        <v>6.3499999999999179</v>
      </c>
    </row>
    <row r="694" spans="1:5" ht="12" hidden="1" customHeight="1" x14ac:dyDescent="0.25">
      <c r="A694" s="5">
        <v>41851</v>
      </c>
      <c r="B694" s="8" t="s">
        <v>264</v>
      </c>
      <c r="C694" s="13">
        <v>1.19</v>
      </c>
      <c r="D694" s="6"/>
      <c r="E694" s="7">
        <f t="shared" si="0"/>
        <v>7.5399999999999174</v>
      </c>
    </row>
    <row r="695" spans="1:5" ht="12" hidden="1" customHeight="1" x14ac:dyDescent="0.25">
      <c r="A695" s="5" t="s">
        <v>80</v>
      </c>
      <c r="C695" s="13"/>
      <c r="D695" s="6"/>
      <c r="E695" s="7">
        <f t="shared" si="0"/>
        <v>7.5399999999999174</v>
      </c>
    </row>
    <row r="696" spans="1:5" ht="12" hidden="1" customHeight="1" x14ac:dyDescent="0.25">
      <c r="A696" s="5">
        <v>41874</v>
      </c>
      <c r="B696" s="8" t="s">
        <v>320</v>
      </c>
      <c r="C696" s="6"/>
      <c r="D696" s="6">
        <v>50</v>
      </c>
      <c r="E696" s="7">
        <f t="shared" si="0"/>
        <v>-42.460000000000079</v>
      </c>
    </row>
    <row r="697" spans="1:5" ht="12" hidden="1" customHeight="1" x14ac:dyDescent="0.25">
      <c r="A697" s="5">
        <v>41878</v>
      </c>
      <c r="B697" s="8" t="s">
        <v>321</v>
      </c>
      <c r="C697" s="6"/>
      <c r="D697" s="6">
        <v>47.91</v>
      </c>
      <c r="E697" s="7">
        <f t="shared" si="0"/>
        <v>-90.370000000000076</v>
      </c>
    </row>
    <row r="698" spans="1:5" ht="12" hidden="1" customHeight="1" x14ac:dyDescent="0.25">
      <c r="A698" s="5">
        <v>41879</v>
      </c>
      <c r="B698" t="s">
        <v>163</v>
      </c>
      <c r="C698" s="6"/>
      <c r="D698" s="13">
        <f>'Marchilton Militia'!C82</f>
        <v>100</v>
      </c>
      <c r="E698" s="7">
        <f t="shared" si="0"/>
        <v>-190.37000000000006</v>
      </c>
    </row>
    <row r="699" spans="1:5" ht="12" hidden="1" customHeight="1" x14ac:dyDescent="0.25">
      <c r="A699" s="5">
        <v>41882</v>
      </c>
      <c r="B699" s="8" t="s">
        <v>264</v>
      </c>
      <c r="C699" s="13">
        <v>1.19</v>
      </c>
      <c r="D699" s="6"/>
      <c r="E699" s="7">
        <f t="shared" si="0"/>
        <v>-189.18000000000006</v>
      </c>
    </row>
    <row r="700" spans="1:5" ht="12" hidden="1" customHeight="1" x14ac:dyDescent="0.25">
      <c r="A700" s="5">
        <v>41890</v>
      </c>
      <c r="B700" s="8" t="s">
        <v>286</v>
      </c>
      <c r="C700" s="6">
        <v>5</v>
      </c>
      <c r="D700" s="6"/>
      <c r="E700" s="7">
        <f t="shared" si="0"/>
        <v>-184.18000000000006</v>
      </c>
    </row>
    <row r="701" spans="1:5" ht="12" hidden="1" customHeight="1" x14ac:dyDescent="0.25">
      <c r="A701" s="5">
        <v>41890</v>
      </c>
      <c r="B701" s="8" t="s">
        <v>266</v>
      </c>
      <c r="C701" s="6">
        <v>5</v>
      </c>
      <c r="D701" s="6"/>
      <c r="E701" s="7">
        <f t="shared" si="0"/>
        <v>-179.18000000000006</v>
      </c>
    </row>
    <row r="702" spans="1:5" ht="12" hidden="1" customHeight="1" x14ac:dyDescent="0.25">
      <c r="A702" s="5">
        <v>41890</v>
      </c>
      <c r="B702" s="8" t="s">
        <v>270</v>
      </c>
      <c r="C702" s="6">
        <v>5</v>
      </c>
      <c r="D702" s="6"/>
      <c r="E702" s="7">
        <f t="shared" si="0"/>
        <v>-174.18000000000006</v>
      </c>
    </row>
    <row r="703" spans="1:5" ht="12" hidden="1" customHeight="1" x14ac:dyDescent="0.25">
      <c r="A703" s="5">
        <v>41897</v>
      </c>
      <c r="B703" s="8" t="s">
        <v>266</v>
      </c>
      <c r="C703" s="6">
        <v>5</v>
      </c>
      <c r="D703" s="6"/>
      <c r="E703" s="7">
        <f t="shared" si="0"/>
        <v>-169.18000000000006</v>
      </c>
    </row>
    <row r="704" spans="1:5" ht="12" hidden="1" customHeight="1" x14ac:dyDescent="0.25">
      <c r="A704" s="5">
        <v>41904</v>
      </c>
      <c r="B704" s="8" t="s">
        <v>269</v>
      </c>
      <c r="C704" s="6">
        <v>5</v>
      </c>
      <c r="D704" s="6"/>
      <c r="E704" s="7">
        <f t="shared" si="0"/>
        <v>-164.18000000000006</v>
      </c>
    </row>
    <row r="705" spans="1:5" ht="12" hidden="1" customHeight="1" x14ac:dyDescent="0.25">
      <c r="A705" s="5">
        <v>41911</v>
      </c>
      <c r="B705" s="8" t="s">
        <v>288</v>
      </c>
      <c r="C705" s="6">
        <v>5</v>
      </c>
      <c r="D705" s="6"/>
      <c r="E705" s="7">
        <f t="shared" si="0"/>
        <v>-159.18000000000006</v>
      </c>
    </row>
    <row r="706" spans="1:5" ht="12" hidden="1" customHeight="1" x14ac:dyDescent="0.25">
      <c r="A706" s="5">
        <v>41912</v>
      </c>
      <c r="B706" s="8" t="s">
        <v>264</v>
      </c>
      <c r="C706" s="13">
        <v>1.1499999999999999</v>
      </c>
      <c r="D706" s="6"/>
      <c r="E706" s="7">
        <f t="shared" si="0"/>
        <v>-158.03000000000006</v>
      </c>
    </row>
    <row r="707" spans="1:5" ht="12" hidden="1" customHeight="1" x14ac:dyDescent="0.25">
      <c r="A707" s="5">
        <v>41918</v>
      </c>
      <c r="B707" s="8" t="s">
        <v>273</v>
      </c>
      <c r="C707" s="6">
        <v>5</v>
      </c>
      <c r="D707" s="6"/>
      <c r="E707" s="7">
        <f t="shared" si="0"/>
        <v>-153.03000000000006</v>
      </c>
    </row>
    <row r="708" spans="1:5" ht="12" hidden="1" customHeight="1" x14ac:dyDescent="0.25">
      <c r="A708" s="5">
        <v>41925</v>
      </c>
      <c r="B708" s="8" t="s">
        <v>288</v>
      </c>
      <c r="C708" s="6">
        <v>5</v>
      </c>
      <c r="D708" s="6"/>
      <c r="E708" s="7">
        <f t="shared" si="0"/>
        <v>-148.03000000000006</v>
      </c>
    </row>
    <row r="709" spans="1:5" ht="12" hidden="1" customHeight="1" x14ac:dyDescent="0.25">
      <c r="A709" s="5">
        <v>41932</v>
      </c>
      <c r="B709" s="8" t="s">
        <v>272</v>
      </c>
      <c r="C709" s="6">
        <v>5</v>
      </c>
      <c r="D709" s="6"/>
      <c r="E709" s="7">
        <f t="shared" si="0"/>
        <v>-143.03000000000006</v>
      </c>
    </row>
    <row r="710" spans="1:5" ht="12" hidden="1" customHeight="1" x14ac:dyDescent="0.25">
      <c r="A710" s="5">
        <v>41939</v>
      </c>
      <c r="B710" s="8" t="s">
        <v>272</v>
      </c>
      <c r="C710" s="6">
        <v>5</v>
      </c>
      <c r="D710" s="6"/>
      <c r="E710" s="7">
        <f t="shared" si="0"/>
        <v>-138.03000000000006</v>
      </c>
    </row>
    <row r="711" spans="1:5" ht="12" hidden="1" customHeight="1" x14ac:dyDescent="0.25">
      <c r="A711" s="5">
        <v>41943</v>
      </c>
      <c r="B711" s="8" t="s">
        <v>264</v>
      </c>
      <c r="C711" s="13">
        <v>1.19</v>
      </c>
      <c r="D711" s="6"/>
      <c r="E711" s="7">
        <f t="shared" si="0"/>
        <v>-136.84000000000006</v>
      </c>
    </row>
    <row r="712" spans="1:5" ht="12" hidden="1" customHeight="1" x14ac:dyDescent="0.25">
      <c r="A712" s="5">
        <v>41946</v>
      </c>
      <c r="B712" s="8" t="s">
        <v>266</v>
      </c>
      <c r="C712" s="6">
        <v>5</v>
      </c>
      <c r="D712" s="6"/>
      <c r="E712" s="7">
        <f t="shared" si="0"/>
        <v>-131.84000000000006</v>
      </c>
    </row>
    <row r="713" spans="1:5" ht="12" hidden="1" customHeight="1" x14ac:dyDescent="0.25">
      <c r="A713" s="5">
        <v>41946</v>
      </c>
      <c r="B713" s="8" t="s">
        <v>269</v>
      </c>
      <c r="C713" s="6">
        <v>5</v>
      </c>
      <c r="D713" s="6"/>
      <c r="E713" s="7">
        <f t="shared" si="0"/>
        <v>-126.84000000000006</v>
      </c>
    </row>
    <row r="714" spans="1:5" ht="12" hidden="1" customHeight="1" x14ac:dyDescent="0.25">
      <c r="A714" s="5">
        <v>41953</v>
      </c>
      <c r="B714" s="8" t="s">
        <v>288</v>
      </c>
      <c r="C714" s="6">
        <v>5</v>
      </c>
      <c r="D714" s="6"/>
      <c r="E714" s="7">
        <f t="shared" si="0"/>
        <v>-121.84000000000006</v>
      </c>
    </row>
    <row r="715" spans="1:5" ht="12" hidden="1" customHeight="1" x14ac:dyDescent="0.25">
      <c r="A715" s="5">
        <v>41960</v>
      </c>
      <c r="B715" s="8" t="s">
        <v>268</v>
      </c>
      <c r="C715" s="6">
        <v>5</v>
      </c>
      <c r="D715" s="6"/>
      <c r="E715" s="7">
        <f t="shared" si="0"/>
        <v>-116.84000000000006</v>
      </c>
    </row>
    <row r="716" spans="1:5" ht="12" hidden="1" customHeight="1" x14ac:dyDescent="0.25">
      <c r="A716" s="5">
        <v>41961</v>
      </c>
      <c r="B716" s="8" t="s">
        <v>322</v>
      </c>
      <c r="C716" s="6">
        <v>5</v>
      </c>
      <c r="D716" s="6"/>
      <c r="E716" s="7">
        <f t="shared" si="0"/>
        <v>-111.84000000000006</v>
      </c>
    </row>
    <row r="717" spans="1:5" ht="12" hidden="1" customHeight="1" x14ac:dyDescent="0.25">
      <c r="A717" s="5">
        <v>41961</v>
      </c>
      <c r="B717" s="8" t="s">
        <v>323</v>
      </c>
      <c r="C717" s="6">
        <v>10</v>
      </c>
      <c r="D717" s="6"/>
      <c r="E717" s="7">
        <f t="shared" si="0"/>
        <v>-101.84000000000006</v>
      </c>
    </row>
    <row r="718" spans="1:5" ht="12" hidden="1" customHeight="1" x14ac:dyDescent="0.25">
      <c r="A718" s="5">
        <v>41967</v>
      </c>
      <c r="B718" s="8" t="s">
        <v>272</v>
      </c>
      <c r="C718" s="6">
        <v>5</v>
      </c>
      <c r="D718" s="6"/>
      <c r="E718" s="7">
        <f t="shared" si="0"/>
        <v>-96.84000000000006</v>
      </c>
    </row>
    <row r="719" spans="1:5" ht="12" hidden="1" customHeight="1" x14ac:dyDescent="0.25">
      <c r="A719" s="5">
        <v>41973</v>
      </c>
      <c r="B719" s="8" t="s">
        <v>264</v>
      </c>
      <c r="C719" s="13">
        <v>1.1599999999999999</v>
      </c>
      <c r="D719" s="6"/>
      <c r="E719" s="7">
        <f t="shared" si="0"/>
        <v>-95.680000000000064</v>
      </c>
    </row>
    <row r="720" spans="1:5" ht="12" hidden="1" customHeight="1" x14ac:dyDescent="0.25">
      <c r="A720" s="5">
        <v>41974</v>
      </c>
      <c r="B720" s="8" t="s">
        <v>268</v>
      </c>
      <c r="C720" s="6">
        <v>5</v>
      </c>
      <c r="D720" s="6"/>
      <c r="E720" s="7">
        <f t="shared" si="0"/>
        <v>-90.680000000000064</v>
      </c>
    </row>
    <row r="721" spans="1:5" ht="12" hidden="1" customHeight="1" x14ac:dyDescent="0.25">
      <c r="A721" s="5">
        <v>41981</v>
      </c>
      <c r="B721" s="8" t="s">
        <v>288</v>
      </c>
      <c r="C721" s="6">
        <v>5</v>
      </c>
      <c r="D721" s="6"/>
      <c r="E721" s="7">
        <f t="shared" si="0"/>
        <v>-85.680000000000064</v>
      </c>
    </row>
    <row r="722" spans="1:5" ht="12" hidden="1" customHeight="1" x14ac:dyDescent="0.25">
      <c r="A722" s="5">
        <v>42004</v>
      </c>
      <c r="B722" s="8" t="s">
        <v>264</v>
      </c>
      <c r="C722" s="13">
        <v>1.2</v>
      </c>
      <c r="D722" s="6"/>
      <c r="E722" s="7">
        <f t="shared" si="0"/>
        <v>-84.480000000000061</v>
      </c>
    </row>
    <row r="723" spans="1:5" ht="12" hidden="1" customHeight="1" x14ac:dyDescent="0.25">
      <c r="A723" s="5">
        <v>42004</v>
      </c>
      <c r="B723" s="8" t="s">
        <v>293</v>
      </c>
      <c r="C723" s="13"/>
      <c r="D723" s="6">
        <v>88.88</v>
      </c>
      <c r="E723" s="7">
        <f t="shared" si="0"/>
        <v>-173.36000000000007</v>
      </c>
    </row>
    <row r="724" spans="1:5" ht="12" hidden="1" customHeight="1" x14ac:dyDescent="0.25">
      <c r="A724" s="5">
        <v>42035</v>
      </c>
      <c r="B724" s="8" t="s">
        <v>264</v>
      </c>
      <c r="C724" s="13">
        <v>1.2</v>
      </c>
      <c r="D724" s="6"/>
      <c r="E724" s="7">
        <f t="shared" si="0"/>
        <v>-172.16000000000008</v>
      </c>
    </row>
    <row r="725" spans="1:5" ht="12" hidden="1" customHeight="1" x14ac:dyDescent="0.25">
      <c r="A725" s="5">
        <v>42063</v>
      </c>
      <c r="B725" s="8" t="s">
        <v>264</v>
      </c>
      <c r="C725" s="13">
        <v>0.89</v>
      </c>
      <c r="D725" s="6"/>
      <c r="E725" s="7">
        <f t="shared" si="0"/>
        <v>-171.2700000000001</v>
      </c>
    </row>
    <row r="726" spans="1:5" ht="12" hidden="1" customHeight="1" x14ac:dyDescent="0.25">
      <c r="A726" s="5">
        <v>42094</v>
      </c>
      <c r="B726" s="8" t="s">
        <v>264</v>
      </c>
      <c r="C726" s="13">
        <v>0.87</v>
      </c>
      <c r="D726" s="6"/>
      <c r="E726" s="7">
        <f t="shared" si="0"/>
        <v>-170.40000000000009</v>
      </c>
    </row>
    <row r="727" spans="1:5" ht="12" hidden="1" customHeight="1" x14ac:dyDescent="0.25">
      <c r="A727" s="5">
        <v>42124</v>
      </c>
      <c r="B727" s="8" t="s">
        <v>264</v>
      </c>
      <c r="C727" s="13">
        <v>0.94</v>
      </c>
      <c r="D727" s="6"/>
      <c r="E727" s="7">
        <f t="shared" si="0"/>
        <v>-169.46000000000009</v>
      </c>
    </row>
    <row r="728" spans="1:5" ht="12" hidden="1" customHeight="1" x14ac:dyDescent="0.25">
      <c r="A728" s="5">
        <v>42155</v>
      </c>
      <c r="B728" s="8" t="s">
        <v>264</v>
      </c>
      <c r="C728" s="13">
        <v>0.97</v>
      </c>
      <c r="D728" s="6"/>
      <c r="E728" s="7">
        <f t="shared" si="0"/>
        <v>-168.49000000000009</v>
      </c>
    </row>
    <row r="729" spans="1:5" ht="12" hidden="1" customHeight="1" x14ac:dyDescent="0.25">
      <c r="A729" s="5">
        <v>42185</v>
      </c>
      <c r="B729" s="8" t="s">
        <v>264</v>
      </c>
      <c r="C729" s="13">
        <v>0.94</v>
      </c>
      <c r="D729" s="6"/>
      <c r="E729" s="7">
        <f t="shared" si="0"/>
        <v>-167.5500000000001</v>
      </c>
    </row>
    <row r="730" spans="1:5" ht="12" hidden="1" customHeight="1" x14ac:dyDescent="0.25">
      <c r="A730" s="5">
        <v>42216</v>
      </c>
      <c r="B730" s="8" t="s">
        <v>264</v>
      </c>
      <c r="C730" s="13">
        <v>0.91</v>
      </c>
      <c r="D730" s="6"/>
      <c r="E730" s="7">
        <f t="shared" si="0"/>
        <v>-166.6400000000001</v>
      </c>
    </row>
    <row r="731" spans="1:5" ht="12" hidden="1" customHeight="1" x14ac:dyDescent="0.25">
      <c r="A731" s="5" t="s">
        <v>85</v>
      </c>
      <c r="C731" s="13"/>
      <c r="D731" s="6"/>
      <c r="E731" s="7">
        <f t="shared" si="0"/>
        <v>-166.6400000000001</v>
      </c>
    </row>
    <row r="732" spans="1:5" ht="12" hidden="1" customHeight="1" x14ac:dyDescent="0.25">
      <c r="A732" s="5">
        <v>42244</v>
      </c>
      <c r="B732" s="8" t="s">
        <v>324</v>
      </c>
      <c r="C732" s="6"/>
      <c r="D732" s="6">
        <v>50</v>
      </c>
      <c r="E732" s="7">
        <f t="shared" si="0"/>
        <v>-216.6400000000001</v>
      </c>
    </row>
    <row r="733" spans="1:5" ht="12" hidden="1" customHeight="1" x14ac:dyDescent="0.25">
      <c r="A733" s="5">
        <v>42244</v>
      </c>
      <c r="B733" t="s">
        <v>163</v>
      </c>
      <c r="C733" s="13"/>
      <c r="D733" s="6">
        <v>120</v>
      </c>
      <c r="E733" s="7">
        <f t="shared" si="0"/>
        <v>-336.6400000000001</v>
      </c>
    </row>
    <row r="734" spans="1:5" ht="12" hidden="1" customHeight="1" x14ac:dyDescent="0.25">
      <c r="A734" s="5">
        <v>42247</v>
      </c>
      <c r="B734" s="8" t="s">
        <v>264</v>
      </c>
      <c r="C734" s="13">
        <v>1.1599999999999999</v>
      </c>
      <c r="D734" s="6"/>
      <c r="E734" s="7">
        <f t="shared" si="0"/>
        <v>-335.48000000000008</v>
      </c>
    </row>
    <row r="735" spans="1:5" ht="12" hidden="1" customHeight="1" x14ac:dyDescent="0.25">
      <c r="A735" s="5">
        <v>42262</v>
      </c>
      <c r="B735" t="s">
        <v>269</v>
      </c>
      <c r="C735" s="6">
        <v>5</v>
      </c>
      <c r="D735" s="6"/>
      <c r="E735" s="7">
        <f t="shared" si="0"/>
        <v>-330.48000000000008</v>
      </c>
    </row>
    <row r="736" spans="1:5" ht="12" hidden="1" customHeight="1" x14ac:dyDescent="0.25">
      <c r="A736" s="5">
        <v>42269</v>
      </c>
      <c r="B736" t="s">
        <v>272</v>
      </c>
      <c r="C736" s="6">
        <v>5</v>
      </c>
      <c r="D736" s="6"/>
      <c r="E736" s="7">
        <f t="shared" si="0"/>
        <v>-325.48000000000008</v>
      </c>
    </row>
    <row r="737" spans="1:5" ht="12" hidden="1" customHeight="1" x14ac:dyDescent="0.25">
      <c r="A737" s="5">
        <v>42276</v>
      </c>
      <c r="B737" t="s">
        <v>270</v>
      </c>
      <c r="C737" s="6">
        <v>5</v>
      </c>
      <c r="D737" s="6"/>
      <c r="E737" s="7">
        <f t="shared" si="0"/>
        <v>-320.48000000000008</v>
      </c>
    </row>
    <row r="738" spans="1:5" ht="12" hidden="1" customHeight="1" x14ac:dyDescent="0.25">
      <c r="A738" s="5">
        <v>42277</v>
      </c>
      <c r="B738" s="8" t="s">
        <v>264</v>
      </c>
      <c r="C738" s="6">
        <v>1.41</v>
      </c>
      <c r="D738" s="6"/>
      <c r="E738" s="7">
        <f t="shared" si="0"/>
        <v>-319.07000000000005</v>
      </c>
    </row>
    <row r="739" spans="1:5" ht="12" hidden="1" customHeight="1" x14ac:dyDescent="0.25">
      <c r="A739" s="5">
        <v>42283</v>
      </c>
      <c r="B739" t="s">
        <v>273</v>
      </c>
      <c r="C739" s="6">
        <v>5</v>
      </c>
      <c r="D739" s="6"/>
      <c r="E739" s="7">
        <f t="shared" si="0"/>
        <v>-314.07000000000005</v>
      </c>
    </row>
    <row r="740" spans="1:5" ht="12" hidden="1" customHeight="1" x14ac:dyDescent="0.25">
      <c r="A740" s="5">
        <v>42290</v>
      </c>
      <c r="B740" t="s">
        <v>273</v>
      </c>
      <c r="C740" s="6">
        <v>5</v>
      </c>
      <c r="D740" s="6"/>
      <c r="E740" s="7">
        <f t="shared" si="0"/>
        <v>-309.07000000000005</v>
      </c>
    </row>
    <row r="741" spans="1:5" ht="12" hidden="1" customHeight="1" x14ac:dyDescent="0.25">
      <c r="A741" s="5">
        <v>42292</v>
      </c>
      <c r="B741" t="s">
        <v>278</v>
      </c>
      <c r="C741" s="6">
        <v>7</v>
      </c>
      <c r="D741" s="6"/>
      <c r="E741" s="7">
        <f t="shared" si="0"/>
        <v>-302.07000000000005</v>
      </c>
    </row>
    <row r="742" spans="1:5" ht="12" hidden="1" customHeight="1" x14ac:dyDescent="0.25">
      <c r="A742" s="5">
        <v>42292</v>
      </c>
      <c r="B742" t="s">
        <v>275</v>
      </c>
      <c r="C742" s="6">
        <v>5</v>
      </c>
      <c r="D742" s="6"/>
      <c r="E742" s="7">
        <f t="shared" si="0"/>
        <v>-297.07000000000005</v>
      </c>
    </row>
    <row r="743" spans="1:5" ht="12" hidden="1" customHeight="1" x14ac:dyDescent="0.25">
      <c r="A743" s="5">
        <v>42292</v>
      </c>
      <c r="B743" t="s">
        <v>281</v>
      </c>
      <c r="C743" s="6">
        <v>5</v>
      </c>
      <c r="D743" s="6"/>
      <c r="E743" s="7">
        <f t="shared" si="0"/>
        <v>-292.07000000000005</v>
      </c>
    </row>
    <row r="744" spans="1:5" ht="12" hidden="1" customHeight="1" x14ac:dyDescent="0.25">
      <c r="A744" s="5">
        <v>42292</v>
      </c>
      <c r="B744" t="s">
        <v>280</v>
      </c>
      <c r="C744" s="6">
        <v>5</v>
      </c>
      <c r="D744" s="6"/>
      <c r="E744" s="7">
        <f t="shared" si="0"/>
        <v>-287.07000000000005</v>
      </c>
    </row>
    <row r="745" spans="1:5" ht="12" hidden="1" customHeight="1" x14ac:dyDescent="0.25">
      <c r="A745" s="5">
        <v>42292</v>
      </c>
      <c r="B745" t="s">
        <v>276</v>
      </c>
      <c r="C745" s="6">
        <v>5</v>
      </c>
      <c r="D745" s="6"/>
      <c r="E745" s="7">
        <f t="shared" si="0"/>
        <v>-282.07000000000005</v>
      </c>
    </row>
    <row r="746" spans="1:5" ht="12" hidden="1" customHeight="1" x14ac:dyDescent="0.25">
      <c r="A746" s="5">
        <v>42297</v>
      </c>
      <c r="B746" s="8" t="s">
        <v>269</v>
      </c>
      <c r="C746" s="6">
        <v>5</v>
      </c>
      <c r="D746" s="6"/>
      <c r="E746" s="7">
        <f t="shared" si="0"/>
        <v>-277.07000000000005</v>
      </c>
    </row>
    <row r="747" spans="1:5" ht="12" hidden="1" customHeight="1" x14ac:dyDescent="0.25">
      <c r="A747" s="5">
        <v>42299</v>
      </c>
      <c r="B747" t="s">
        <v>276</v>
      </c>
      <c r="C747" s="6">
        <v>5</v>
      </c>
      <c r="D747" s="6"/>
      <c r="E747" s="7">
        <f t="shared" si="0"/>
        <v>-272.07000000000005</v>
      </c>
    </row>
    <row r="748" spans="1:5" ht="12" hidden="1" customHeight="1" x14ac:dyDescent="0.25">
      <c r="A748" s="5">
        <v>42304</v>
      </c>
      <c r="B748" s="8" t="s">
        <v>286</v>
      </c>
      <c r="C748" s="6">
        <v>5</v>
      </c>
      <c r="D748" s="6"/>
      <c r="E748" s="7">
        <f t="shared" si="0"/>
        <v>-267.07000000000005</v>
      </c>
    </row>
    <row r="749" spans="1:5" ht="12" hidden="1" customHeight="1" x14ac:dyDescent="0.25">
      <c r="A749" s="5">
        <v>42304</v>
      </c>
      <c r="B749" t="s">
        <v>276</v>
      </c>
      <c r="C749" s="6">
        <v>5</v>
      </c>
      <c r="D749" s="6"/>
      <c r="E749" s="7">
        <f t="shared" si="0"/>
        <v>-262.07000000000005</v>
      </c>
    </row>
    <row r="750" spans="1:5" ht="12" hidden="1" customHeight="1" x14ac:dyDescent="0.25">
      <c r="A750" s="5">
        <v>42304</v>
      </c>
      <c r="B750" t="s">
        <v>281</v>
      </c>
      <c r="C750" s="6">
        <v>5</v>
      </c>
      <c r="D750" s="6"/>
      <c r="E750" s="7">
        <f t="shared" si="0"/>
        <v>-257.07000000000005</v>
      </c>
    </row>
    <row r="751" spans="1:5" ht="12" hidden="1" customHeight="1" x14ac:dyDescent="0.25">
      <c r="A751" s="5">
        <v>42305</v>
      </c>
      <c r="B751" t="s">
        <v>278</v>
      </c>
      <c r="C751" s="6">
        <v>2</v>
      </c>
      <c r="D751" s="6"/>
      <c r="E751" s="7">
        <f t="shared" si="0"/>
        <v>-255.07000000000005</v>
      </c>
    </row>
    <row r="752" spans="1:5" ht="12" hidden="1" customHeight="1" x14ac:dyDescent="0.25">
      <c r="A752" s="5">
        <v>42305</v>
      </c>
      <c r="B752" t="s">
        <v>279</v>
      </c>
      <c r="C752" s="6">
        <v>5</v>
      </c>
      <c r="D752" s="6"/>
      <c r="E752" s="7">
        <f t="shared" si="0"/>
        <v>-250.07000000000005</v>
      </c>
    </row>
    <row r="753" spans="1:5" ht="12" hidden="1" customHeight="1" x14ac:dyDescent="0.25">
      <c r="A753" s="5">
        <v>42305</v>
      </c>
      <c r="B753" t="s">
        <v>275</v>
      </c>
      <c r="C753" s="6">
        <v>5</v>
      </c>
      <c r="D753" s="6"/>
      <c r="E753" s="7">
        <f t="shared" si="0"/>
        <v>-245.07000000000005</v>
      </c>
    </row>
    <row r="754" spans="1:5" ht="12" hidden="1" customHeight="1" x14ac:dyDescent="0.25">
      <c r="A754" s="5">
        <v>42308</v>
      </c>
      <c r="B754" s="8" t="s">
        <v>264</v>
      </c>
      <c r="C754" s="6">
        <v>1.48</v>
      </c>
      <c r="D754" s="6"/>
      <c r="E754" s="7">
        <f t="shared" si="0"/>
        <v>-243.59000000000006</v>
      </c>
    </row>
    <row r="755" spans="1:5" ht="12" hidden="1" customHeight="1" x14ac:dyDescent="0.25">
      <c r="A755" s="5">
        <v>42311</v>
      </c>
      <c r="B755" t="s">
        <v>273</v>
      </c>
      <c r="C755" s="6">
        <v>5</v>
      </c>
      <c r="D755" s="6"/>
      <c r="E755" s="7">
        <f t="shared" si="0"/>
        <v>-238.59000000000006</v>
      </c>
    </row>
    <row r="756" spans="1:5" ht="12" hidden="1" customHeight="1" x14ac:dyDescent="0.25">
      <c r="A756" s="5">
        <v>42311</v>
      </c>
      <c r="B756" t="s">
        <v>276</v>
      </c>
      <c r="C756" s="6"/>
      <c r="D756" s="6">
        <v>52</v>
      </c>
      <c r="E756" s="7">
        <f t="shared" si="0"/>
        <v>-290.59000000000003</v>
      </c>
    </row>
    <row r="757" spans="1:5" ht="12" hidden="1" customHeight="1" x14ac:dyDescent="0.25">
      <c r="A757" s="5">
        <v>42318</v>
      </c>
      <c r="B757" t="s">
        <v>266</v>
      </c>
      <c r="C757" s="6">
        <v>5</v>
      </c>
      <c r="D757" s="6"/>
      <c r="E757" s="7">
        <f t="shared" si="0"/>
        <v>-285.59000000000003</v>
      </c>
    </row>
    <row r="758" spans="1:5" ht="12" hidden="1" customHeight="1" x14ac:dyDescent="0.25">
      <c r="A758" s="5">
        <v>42325</v>
      </c>
      <c r="B758" s="8" t="s">
        <v>269</v>
      </c>
      <c r="C758" s="6">
        <v>5</v>
      </c>
      <c r="D758" s="6"/>
      <c r="E758" s="7">
        <f t="shared" si="0"/>
        <v>-280.59000000000003</v>
      </c>
    </row>
    <row r="759" spans="1:5" ht="12" hidden="1" customHeight="1" x14ac:dyDescent="0.25">
      <c r="A759" s="5">
        <v>42332</v>
      </c>
      <c r="B759" s="8" t="s">
        <v>269</v>
      </c>
      <c r="C759" s="6">
        <v>5</v>
      </c>
      <c r="D759" s="6"/>
      <c r="E759" s="7">
        <f t="shared" si="0"/>
        <v>-275.59000000000003</v>
      </c>
    </row>
    <row r="760" spans="1:5" ht="12" hidden="1" customHeight="1" x14ac:dyDescent="0.25">
      <c r="A760" s="5">
        <v>42338</v>
      </c>
      <c r="B760" s="8" t="s">
        <v>264</v>
      </c>
      <c r="C760" s="6">
        <v>1.6</v>
      </c>
      <c r="D760" s="6"/>
      <c r="E760" s="7">
        <f t="shared" si="0"/>
        <v>-273.99</v>
      </c>
    </row>
    <row r="761" spans="1:5" ht="12" hidden="1" customHeight="1" x14ac:dyDescent="0.25">
      <c r="A761" s="5">
        <v>42339</v>
      </c>
      <c r="B761" t="s">
        <v>273</v>
      </c>
      <c r="C761" s="6">
        <v>5</v>
      </c>
      <c r="D761" s="6"/>
      <c r="E761" s="7">
        <f t="shared" si="0"/>
        <v>-268.99</v>
      </c>
    </row>
    <row r="762" spans="1:5" ht="12" hidden="1" customHeight="1" x14ac:dyDescent="0.25">
      <c r="A762" s="5">
        <v>42346</v>
      </c>
      <c r="B762" t="s">
        <v>272</v>
      </c>
      <c r="C762" s="6">
        <v>5</v>
      </c>
      <c r="D762" s="6"/>
      <c r="E762" s="7">
        <f t="shared" si="0"/>
        <v>-263.99</v>
      </c>
    </row>
    <row r="763" spans="1:5" ht="12" hidden="1" customHeight="1" x14ac:dyDescent="0.25">
      <c r="A763" s="5">
        <v>42353</v>
      </c>
      <c r="B763" t="s">
        <v>270</v>
      </c>
      <c r="C763" s="6">
        <v>5</v>
      </c>
      <c r="D763" s="6"/>
      <c r="E763" s="7">
        <f t="shared" si="0"/>
        <v>-258.99</v>
      </c>
    </row>
    <row r="764" spans="1:5" ht="12" hidden="1" customHeight="1" x14ac:dyDescent="0.25">
      <c r="A764" s="5">
        <v>42369</v>
      </c>
      <c r="B764" s="8" t="s">
        <v>264</v>
      </c>
      <c r="C764" s="6">
        <v>1.49</v>
      </c>
      <c r="D764" s="6"/>
      <c r="E764" s="7">
        <f t="shared" si="0"/>
        <v>-257.5</v>
      </c>
    </row>
    <row r="765" spans="1:5" ht="12" hidden="1" customHeight="1" x14ac:dyDescent="0.25">
      <c r="A765" s="5">
        <v>42369</v>
      </c>
      <c r="B765" s="8" t="s">
        <v>293</v>
      </c>
      <c r="C765" s="6"/>
      <c r="D765" s="6">
        <v>58.48</v>
      </c>
      <c r="E765" s="7">
        <f t="shared" si="0"/>
        <v>-315.98</v>
      </c>
    </row>
    <row r="766" spans="1:5" ht="12" hidden="1" customHeight="1" x14ac:dyDescent="0.25">
      <c r="A766" s="5">
        <v>42400</v>
      </c>
      <c r="B766" s="8" t="s">
        <v>264</v>
      </c>
      <c r="C766" s="6">
        <v>0.97</v>
      </c>
      <c r="D766" s="6"/>
      <c r="E766" s="7">
        <f t="shared" si="0"/>
        <v>-315.01</v>
      </c>
    </row>
    <row r="767" spans="1:5" ht="12" hidden="1" customHeight="1" x14ac:dyDescent="0.25">
      <c r="A767" s="5">
        <v>42429</v>
      </c>
      <c r="B767" s="8" t="s">
        <v>264</v>
      </c>
      <c r="C767" s="6">
        <v>0.78</v>
      </c>
      <c r="D767" s="6"/>
      <c r="E767" s="7">
        <f t="shared" si="0"/>
        <v>-314.23</v>
      </c>
    </row>
    <row r="768" spans="1:5" ht="12" hidden="1" customHeight="1" x14ac:dyDescent="0.25">
      <c r="A768" s="5">
        <v>42460</v>
      </c>
      <c r="B768" s="8" t="s">
        <v>264</v>
      </c>
      <c r="C768" s="6">
        <v>0.84</v>
      </c>
      <c r="D768" s="6"/>
      <c r="E768" s="7">
        <f t="shared" si="0"/>
        <v>-313.39000000000004</v>
      </c>
    </row>
    <row r="769" spans="1:5" ht="12" hidden="1" customHeight="1" x14ac:dyDescent="0.25">
      <c r="A769" s="5">
        <v>42490</v>
      </c>
      <c r="B769" s="8" t="s">
        <v>264</v>
      </c>
      <c r="C769" s="6">
        <v>0.81</v>
      </c>
      <c r="D769" s="6"/>
      <c r="E769" s="7">
        <f t="shared" si="0"/>
        <v>-312.58000000000004</v>
      </c>
    </row>
    <row r="770" spans="1:5" ht="12" hidden="1" customHeight="1" x14ac:dyDescent="0.25">
      <c r="A770" s="5">
        <v>42521</v>
      </c>
      <c r="B770" s="8" t="s">
        <v>264</v>
      </c>
      <c r="C770" s="6">
        <v>0.84</v>
      </c>
      <c r="D770" s="6"/>
      <c r="E770" s="7">
        <f t="shared" si="0"/>
        <v>-311.74000000000007</v>
      </c>
    </row>
    <row r="771" spans="1:5" ht="12" hidden="1" customHeight="1" x14ac:dyDescent="0.25">
      <c r="A771" s="5">
        <v>42551</v>
      </c>
      <c r="B771" s="8" t="s">
        <v>264</v>
      </c>
      <c r="C771" s="6">
        <v>0.81</v>
      </c>
      <c r="D771" s="6"/>
      <c r="E771" s="7">
        <f t="shared" si="0"/>
        <v>-310.93000000000006</v>
      </c>
    </row>
    <row r="772" spans="1:5" ht="12" hidden="1" customHeight="1" x14ac:dyDescent="0.25">
      <c r="A772" s="5">
        <v>42582</v>
      </c>
      <c r="B772" s="8" t="s">
        <v>264</v>
      </c>
      <c r="C772" s="6">
        <v>0.84</v>
      </c>
      <c r="D772" s="6"/>
      <c r="E772" s="7">
        <f t="shared" si="0"/>
        <v>-310.09000000000009</v>
      </c>
    </row>
    <row r="773" spans="1:5" ht="12" hidden="1" customHeight="1" x14ac:dyDescent="0.25">
      <c r="A773" s="9" t="s">
        <v>89</v>
      </c>
      <c r="B773" s="10"/>
      <c r="C773" s="11"/>
      <c r="D773" s="11"/>
      <c r="E773" s="12">
        <f t="shared" si="0"/>
        <v>-310.09000000000009</v>
      </c>
    </row>
    <row r="774" spans="1:5" ht="12" hidden="1" customHeight="1" x14ac:dyDescent="0.25">
      <c r="A774" s="5">
        <v>42609</v>
      </c>
      <c r="B774" s="8" t="s">
        <v>325</v>
      </c>
      <c r="C774" s="13">
        <f>38.76*8</f>
        <v>310.08</v>
      </c>
      <c r="D774" s="6"/>
      <c r="E774" s="7">
        <f t="shared" si="0"/>
        <v>-1.0000000000104592E-2</v>
      </c>
    </row>
    <row r="775" spans="1:5" ht="12" hidden="1" customHeight="1" x14ac:dyDescent="0.25">
      <c r="A775" s="5">
        <v>42609</v>
      </c>
      <c r="B775" s="8" t="s">
        <v>326</v>
      </c>
      <c r="C775" s="6"/>
      <c r="D775" s="6">
        <v>50</v>
      </c>
      <c r="E775" s="7">
        <f t="shared" si="0"/>
        <v>-50.010000000000105</v>
      </c>
    </row>
    <row r="776" spans="1:5" ht="12" hidden="1" customHeight="1" x14ac:dyDescent="0.25">
      <c r="A776" s="5">
        <v>42609</v>
      </c>
      <c r="B776" t="s">
        <v>163</v>
      </c>
      <c r="C776" s="13"/>
      <c r="D776" s="6">
        <v>120</v>
      </c>
      <c r="E776" s="7">
        <f t="shared" si="0"/>
        <v>-170.0100000000001</v>
      </c>
    </row>
    <row r="777" spans="1:5" ht="12" hidden="1" customHeight="1" x14ac:dyDescent="0.25">
      <c r="A777" s="5">
        <v>42609</v>
      </c>
      <c r="B777" s="8" t="s">
        <v>327</v>
      </c>
      <c r="C777" s="6">
        <v>5</v>
      </c>
      <c r="D777" s="6"/>
      <c r="E777" s="7">
        <f t="shared" si="0"/>
        <v>-165.0100000000001</v>
      </c>
    </row>
    <row r="778" spans="1:5" ht="12" hidden="1" customHeight="1" x14ac:dyDescent="0.25">
      <c r="A778" s="5">
        <v>42609</v>
      </c>
      <c r="B778" s="8" t="s">
        <v>328</v>
      </c>
      <c r="C778" s="6">
        <v>5</v>
      </c>
      <c r="D778" s="6"/>
      <c r="E778" s="7">
        <f t="shared" si="0"/>
        <v>-160.0100000000001</v>
      </c>
    </row>
    <row r="779" spans="1:5" ht="12" hidden="1" customHeight="1" x14ac:dyDescent="0.25">
      <c r="A779" s="5">
        <v>42609</v>
      </c>
      <c r="B779" s="8" t="s">
        <v>329</v>
      </c>
      <c r="C779" s="6">
        <v>5</v>
      </c>
      <c r="D779" s="6"/>
      <c r="E779" s="7">
        <f t="shared" si="0"/>
        <v>-155.0100000000001</v>
      </c>
    </row>
    <row r="780" spans="1:5" ht="12" hidden="1" customHeight="1" x14ac:dyDescent="0.25">
      <c r="A780" s="5">
        <v>42609</v>
      </c>
      <c r="B780" s="8" t="s">
        <v>330</v>
      </c>
      <c r="C780" s="6">
        <v>5</v>
      </c>
      <c r="D780" s="6"/>
      <c r="E780" s="7">
        <f t="shared" si="0"/>
        <v>-150.0100000000001</v>
      </c>
    </row>
    <row r="781" spans="1:5" ht="12" hidden="1" customHeight="1" x14ac:dyDescent="0.25">
      <c r="A781" s="5">
        <v>42609</v>
      </c>
      <c r="B781" s="8" t="s">
        <v>331</v>
      </c>
      <c r="C781" s="6">
        <v>10</v>
      </c>
      <c r="D781" s="6"/>
      <c r="E781" s="7">
        <f t="shared" si="0"/>
        <v>-140.0100000000001</v>
      </c>
    </row>
    <row r="782" spans="1:5" ht="12" hidden="1" customHeight="1" x14ac:dyDescent="0.25">
      <c r="A782" s="5">
        <v>42613</v>
      </c>
      <c r="B782" s="8" t="s">
        <v>264</v>
      </c>
      <c r="C782" s="6">
        <v>0.87</v>
      </c>
      <c r="D782" s="6"/>
      <c r="E782" s="7">
        <f t="shared" si="0"/>
        <v>-139.1400000000001</v>
      </c>
    </row>
    <row r="783" spans="1:5" ht="12" hidden="1" customHeight="1" x14ac:dyDescent="0.25">
      <c r="A783" s="5">
        <v>42618</v>
      </c>
      <c r="B783" s="8" t="s">
        <v>332</v>
      </c>
      <c r="C783" s="6">
        <v>10</v>
      </c>
      <c r="D783" s="6"/>
      <c r="E783" s="7">
        <f t="shared" si="0"/>
        <v>-129.1400000000001</v>
      </c>
    </row>
    <row r="784" spans="1:5" ht="12" hidden="1" customHeight="1" x14ac:dyDescent="0.25">
      <c r="A784" s="5">
        <v>42618</v>
      </c>
      <c r="B784" s="8" t="s">
        <v>333</v>
      </c>
      <c r="C784" s="6">
        <v>5</v>
      </c>
      <c r="D784" s="6"/>
      <c r="E784" s="7">
        <f t="shared" si="0"/>
        <v>-124.1400000000001</v>
      </c>
    </row>
    <row r="785" spans="1:5" ht="12" hidden="1" customHeight="1" x14ac:dyDescent="0.25">
      <c r="A785" s="5">
        <v>42626</v>
      </c>
      <c r="B785" s="8" t="s">
        <v>272</v>
      </c>
      <c r="C785" s="6">
        <v>5</v>
      </c>
      <c r="D785" s="6"/>
      <c r="E785" s="7">
        <f t="shared" si="0"/>
        <v>-119.1400000000001</v>
      </c>
    </row>
    <row r="786" spans="1:5" ht="12" hidden="1" customHeight="1" x14ac:dyDescent="0.25">
      <c r="A786" s="5">
        <v>42633</v>
      </c>
      <c r="B786" s="8" t="s">
        <v>273</v>
      </c>
      <c r="C786" s="6">
        <v>5</v>
      </c>
      <c r="D786" s="6"/>
      <c r="E786" s="7">
        <f t="shared" si="0"/>
        <v>-114.1400000000001</v>
      </c>
    </row>
    <row r="787" spans="1:5" ht="12" hidden="1" customHeight="1" x14ac:dyDescent="0.25">
      <c r="A787" s="5">
        <v>42640</v>
      </c>
      <c r="B787" s="8" t="s">
        <v>266</v>
      </c>
      <c r="C787" s="6">
        <v>5</v>
      </c>
      <c r="D787" s="6"/>
      <c r="E787" s="7">
        <f t="shared" si="0"/>
        <v>-109.1400000000001</v>
      </c>
    </row>
    <row r="788" spans="1:5" ht="12" hidden="1" customHeight="1" x14ac:dyDescent="0.25">
      <c r="A788" s="5">
        <v>42643</v>
      </c>
      <c r="B788" s="8" t="s">
        <v>264</v>
      </c>
      <c r="C788" s="6">
        <v>0.92</v>
      </c>
      <c r="D788" s="6"/>
      <c r="E788" s="7">
        <f t="shared" si="0"/>
        <v>-108.2200000000001</v>
      </c>
    </row>
    <row r="789" spans="1:5" ht="12" hidden="1" customHeight="1" x14ac:dyDescent="0.25">
      <c r="A789" s="5">
        <v>42647</v>
      </c>
      <c r="B789" s="8" t="s">
        <v>272</v>
      </c>
      <c r="C789" s="6">
        <v>5</v>
      </c>
      <c r="D789" s="6"/>
      <c r="E789" s="7">
        <f t="shared" si="0"/>
        <v>-103.2200000000001</v>
      </c>
    </row>
    <row r="790" spans="1:5" ht="12" hidden="1" customHeight="1" x14ac:dyDescent="0.25">
      <c r="A790" s="5">
        <v>42654</v>
      </c>
      <c r="B790" s="8" t="s">
        <v>272</v>
      </c>
      <c r="C790" s="6">
        <v>5</v>
      </c>
      <c r="D790" s="6"/>
      <c r="E790" s="7">
        <f t="shared" si="0"/>
        <v>-98.220000000000098</v>
      </c>
    </row>
    <row r="791" spans="1:5" ht="12" hidden="1" customHeight="1" x14ac:dyDescent="0.25">
      <c r="A791" s="5">
        <v>42654</v>
      </c>
      <c r="B791" s="8" t="s">
        <v>278</v>
      </c>
      <c r="C791" s="6">
        <v>4</v>
      </c>
      <c r="D791" s="6"/>
      <c r="E791" s="7">
        <f t="shared" si="0"/>
        <v>-94.220000000000098</v>
      </c>
    </row>
    <row r="792" spans="1:5" ht="12" hidden="1" customHeight="1" x14ac:dyDescent="0.25">
      <c r="A792" s="5">
        <v>42654</v>
      </c>
      <c r="B792" s="8" t="s">
        <v>275</v>
      </c>
      <c r="C792" s="6">
        <v>5</v>
      </c>
      <c r="D792" s="6"/>
      <c r="E792" s="7">
        <f t="shared" si="0"/>
        <v>-89.220000000000098</v>
      </c>
    </row>
    <row r="793" spans="1:5" ht="12" hidden="1" customHeight="1" x14ac:dyDescent="0.25">
      <c r="A793" s="5">
        <v>42654</v>
      </c>
      <c r="B793" s="8" t="s">
        <v>281</v>
      </c>
      <c r="C793" s="6">
        <v>3</v>
      </c>
      <c r="D793" s="6"/>
      <c r="E793" s="7">
        <f t="shared" si="0"/>
        <v>-86.220000000000098</v>
      </c>
    </row>
    <row r="794" spans="1:5" ht="12" hidden="1" customHeight="1" x14ac:dyDescent="0.25">
      <c r="A794" s="5">
        <v>42654</v>
      </c>
      <c r="B794" s="8" t="s">
        <v>279</v>
      </c>
      <c r="C794" s="6">
        <v>3</v>
      </c>
      <c r="D794" s="6"/>
      <c r="E794" s="7">
        <f t="shared" si="0"/>
        <v>-83.220000000000098</v>
      </c>
    </row>
    <row r="795" spans="1:5" ht="12" hidden="1" customHeight="1" x14ac:dyDescent="0.25">
      <c r="A795" s="5">
        <v>42661</v>
      </c>
      <c r="B795" s="8" t="s">
        <v>272</v>
      </c>
      <c r="C795" s="6">
        <v>5</v>
      </c>
      <c r="D795" s="6"/>
      <c r="E795" s="7">
        <f t="shared" si="0"/>
        <v>-78.220000000000098</v>
      </c>
    </row>
    <row r="796" spans="1:5" ht="12" hidden="1" customHeight="1" x14ac:dyDescent="0.25">
      <c r="A796" s="5">
        <v>42668</v>
      </c>
      <c r="B796" s="8" t="s">
        <v>269</v>
      </c>
      <c r="C796" s="6">
        <v>5</v>
      </c>
      <c r="D796" s="6"/>
      <c r="E796" s="7">
        <f t="shared" si="0"/>
        <v>-73.220000000000098</v>
      </c>
    </row>
    <row r="797" spans="1:5" ht="12" hidden="1" customHeight="1" x14ac:dyDescent="0.25">
      <c r="A797" s="5">
        <v>42674</v>
      </c>
      <c r="B797" s="8" t="s">
        <v>264</v>
      </c>
      <c r="C797" s="6">
        <v>0.9</v>
      </c>
      <c r="D797" s="6"/>
      <c r="E797" s="7">
        <f t="shared" si="0"/>
        <v>-72.320000000000093</v>
      </c>
    </row>
    <row r="798" spans="1:5" ht="12" hidden="1" customHeight="1" x14ac:dyDescent="0.25">
      <c r="A798" s="5">
        <v>42675</v>
      </c>
      <c r="B798" s="8" t="s">
        <v>272</v>
      </c>
      <c r="C798" s="6">
        <v>5</v>
      </c>
      <c r="D798" s="6"/>
      <c r="E798" s="7">
        <f t="shared" si="0"/>
        <v>-67.320000000000093</v>
      </c>
    </row>
    <row r="799" spans="1:5" ht="12" hidden="1" customHeight="1" x14ac:dyDescent="0.25">
      <c r="A799" s="5">
        <v>42682</v>
      </c>
      <c r="B799" s="8" t="s">
        <v>286</v>
      </c>
      <c r="C799" s="6">
        <v>5</v>
      </c>
      <c r="D799" s="6"/>
      <c r="E799" s="7">
        <f t="shared" si="0"/>
        <v>-62.320000000000093</v>
      </c>
    </row>
    <row r="800" spans="1:5" ht="12" hidden="1" customHeight="1" x14ac:dyDescent="0.25">
      <c r="A800" s="5">
        <v>42689</v>
      </c>
      <c r="B800" s="8" t="s">
        <v>268</v>
      </c>
      <c r="C800" s="6">
        <v>5</v>
      </c>
      <c r="D800" s="6"/>
      <c r="E800" s="7">
        <f t="shared" si="0"/>
        <v>-57.320000000000093</v>
      </c>
    </row>
    <row r="801" spans="1:5" ht="12" hidden="1" customHeight="1" x14ac:dyDescent="0.25">
      <c r="A801" s="5">
        <v>42696</v>
      </c>
      <c r="B801" s="8" t="s">
        <v>269</v>
      </c>
      <c r="C801" s="6">
        <v>5</v>
      </c>
      <c r="D801" s="6"/>
      <c r="E801" s="7">
        <f t="shared" si="0"/>
        <v>-52.320000000000093</v>
      </c>
    </row>
    <row r="802" spans="1:5" ht="12" hidden="1" customHeight="1" x14ac:dyDescent="0.25">
      <c r="A802" s="5">
        <v>42703</v>
      </c>
      <c r="B802" s="8" t="s">
        <v>269</v>
      </c>
      <c r="C802" s="6">
        <v>5</v>
      </c>
      <c r="D802" s="6"/>
      <c r="E802" s="7">
        <f t="shared" si="0"/>
        <v>-47.320000000000093</v>
      </c>
    </row>
    <row r="803" spans="1:5" ht="12" hidden="1" customHeight="1" x14ac:dyDescent="0.25">
      <c r="A803" s="5">
        <v>42704</v>
      </c>
      <c r="B803" s="8" t="s">
        <v>264</v>
      </c>
      <c r="C803" s="6">
        <v>0.87</v>
      </c>
      <c r="D803" s="6"/>
      <c r="E803" s="7">
        <f t="shared" si="0"/>
        <v>-46.450000000000095</v>
      </c>
    </row>
    <row r="804" spans="1:5" ht="12" hidden="1" customHeight="1" x14ac:dyDescent="0.25">
      <c r="A804" s="5">
        <v>42710</v>
      </c>
      <c r="B804" s="8" t="s">
        <v>269</v>
      </c>
      <c r="C804" s="6">
        <v>5</v>
      </c>
      <c r="D804" s="6"/>
      <c r="E804" s="7">
        <f t="shared" si="0"/>
        <v>-41.450000000000095</v>
      </c>
    </row>
    <row r="805" spans="1:5" ht="12" hidden="1" customHeight="1" x14ac:dyDescent="0.25">
      <c r="A805" s="5">
        <v>42717</v>
      </c>
      <c r="B805" s="8" t="s">
        <v>269</v>
      </c>
      <c r="C805" s="6">
        <v>5</v>
      </c>
      <c r="D805" s="6"/>
      <c r="E805" s="7">
        <f t="shared" si="0"/>
        <v>-36.450000000000095</v>
      </c>
    </row>
    <row r="806" spans="1:5" ht="12" hidden="1" customHeight="1" x14ac:dyDescent="0.25">
      <c r="A806" s="5">
        <v>42735</v>
      </c>
      <c r="B806" s="8" t="s">
        <v>264</v>
      </c>
      <c r="C806" s="6">
        <v>0.9</v>
      </c>
      <c r="D806" s="6"/>
      <c r="E806" s="7">
        <f t="shared" si="0"/>
        <v>-35.550000000000097</v>
      </c>
    </row>
    <row r="807" spans="1:5" ht="12" hidden="1" customHeight="1" x14ac:dyDescent="0.25">
      <c r="A807" s="5">
        <v>42735</v>
      </c>
      <c r="B807" s="8" t="s">
        <v>334</v>
      </c>
      <c r="C807" s="6"/>
      <c r="D807" s="6">
        <v>124</v>
      </c>
      <c r="E807" s="7">
        <f t="shared" si="0"/>
        <v>-159.5500000000001</v>
      </c>
    </row>
    <row r="808" spans="1:5" ht="12" hidden="1" customHeight="1" x14ac:dyDescent="0.25">
      <c r="A808" s="5">
        <v>42766</v>
      </c>
      <c r="B808" s="8" t="s">
        <v>264</v>
      </c>
      <c r="C808" s="6">
        <v>0.9</v>
      </c>
      <c r="D808" s="6"/>
      <c r="E808" s="7">
        <f t="shared" si="0"/>
        <v>-158.65000000000009</v>
      </c>
    </row>
    <row r="809" spans="1:5" ht="12" hidden="1" customHeight="1" x14ac:dyDescent="0.25">
      <c r="A809" s="5">
        <v>42794</v>
      </c>
      <c r="B809" s="8" t="s">
        <v>264</v>
      </c>
      <c r="C809" s="6">
        <v>0.82</v>
      </c>
      <c r="D809" s="6"/>
      <c r="E809" s="7">
        <f t="shared" si="0"/>
        <v>-157.8300000000001</v>
      </c>
    </row>
    <row r="810" spans="1:5" ht="12" hidden="1" customHeight="1" x14ac:dyDescent="0.25">
      <c r="A810" s="5">
        <v>42825</v>
      </c>
      <c r="B810" s="8" t="s">
        <v>264</v>
      </c>
      <c r="C810" s="6">
        <v>0.9</v>
      </c>
      <c r="D810" s="6"/>
      <c r="E810" s="7">
        <f t="shared" si="0"/>
        <v>-156.93000000000009</v>
      </c>
    </row>
    <row r="811" spans="1:5" ht="12" hidden="1" customHeight="1" x14ac:dyDescent="0.25">
      <c r="A811" s="5">
        <v>42855</v>
      </c>
      <c r="B811" s="8" t="s">
        <v>264</v>
      </c>
      <c r="C811" s="6">
        <v>0.94</v>
      </c>
      <c r="D811" s="6"/>
      <c r="E811" s="7">
        <f t="shared" si="0"/>
        <v>-155.99000000000009</v>
      </c>
    </row>
    <row r="812" spans="1:5" ht="12" hidden="1" customHeight="1" x14ac:dyDescent="0.25">
      <c r="A812" s="5">
        <v>42886</v>
      </c>
      <c r="B812" s="8" t="s">
        <v>264</v>
      </c>
      <c r="C812" s="6">
        <v>1.32</v>
      </c>
      <c r="D812" s="6"/>
      <c r="E812" s="7">
        <f t="shared" si="0"/>
        <v>-154.6700000000001</v>
      </c>
    </row>
    <row r="813" spans="1:5" ht="12" hidden="1" customHeight="1" x14ac:dyDescent="0.25">
      <c r="A813" s="5">
        <v>42916</v>
      </c>
      <c r="B813" s="8" t="s">
        <v>264</v>
      </c>
      <c r="C813" s="6">
        <v>1.28</v>
      </c>
      <c r="D813" s="6"/>
      <c r="E813" s="7">
        <f t="shared" si="0"/>
        <v>-153.3900000000001</v>
      </c>
    </row>
    <row r="814" spans="1:5" ht="12" hidden="1" customHeight="1" x14ac:dyDescent="0.25">
      <c r="A814" s="5">
        <v>42947</v>
      </c>
      <c r="B814" s="8" t="s">
        <v>264</v>
      </c>
      <c r="C814" s="6">
        <v>1.32</v>
      </c>
      <c r="D814" s="6"/>
      <c r="E814" s="7">
        <f t="shared" si="0"/>
        <v>-152.07000000000011</v>
      </c>
    </row>
    <row r="815" spans="1:5" ht="12" hidden="1" customHeight="1" x14ac:dyDescent="0.25">
      <c r="A815" s="9" t="s">
        <v>99</v>
      </c>
      <c r="B815" s="10"/>
      <c r="C815" s="11"/>
      <c r="D815" s="11"/>
      <c r="E815" s="12">
        <f t="shared" si="0"/>
        <v>-152.07000000000011</v>
      </c>
    </row>
    <row r="816" spans="1:5" ht="12" hidden="1" customHeight="1" x14ac:dyDescent="0.25">
      <c r="A816" s="5">
        <v>42972</v>
      </c>
      <c r="B816" s="8" t="s">
        <v>335</v>
      </c>
      <c r="C816" s="6">
        <v>152.08000000000001</v>
      </c>
      <c r="D816" s="6"/>
      <c r="E816" s="7">
        <f t="shared" si="0"/>
        <v>9.9999999999056399E-3</v>
      </c>
    </row>
    <row r="817" spans="1:5" ht="12" hidden="1" customHeight="1" x14ac:dyDescent="0.25">
      <c r="A817" s="5">
        <v>42972</v>
      </c>
      <c r="B817" s="8" t="s">
        <v>324</v>
      </c>
      <c r="C817" s="6"/>
      <c r="D817" s="6">
        <v>50</v>
      </c>
      <c r="E817" s="7">
        <f t="shared" si="0"/>
        <v>-49.990000000000094</v>
      </c>
    </row>
    <row r="818" spans="1:5" ht="12" hidden="1" customHeight="1" x14ac:dyDescent="0.25">
      <c r="A818" s="5">
        <v>42972</v>
      </c>
      <c r="B818" s="8" t="s">
        <v>163</v>
      </c>
      <c r="C818" s="6"/>
      <c r="D818" s="6">
        <v>114</v>
      </c>
      <c r="E818" s="7">
        <f t="shared" si="0"/>
        <v>-163.99000000000009</v>
      </c>
    </row>
    <row r="819" spans="1:5" ht="12" hidden="1" customHeight="1" x14ac:dyDescent="0.25">
      <c r="A819" s="5">
        <v>42978</v>
      </c>
      <c r="B819" s="8" t="s">
        <v>264</v>
      </c>
      <c r="C819" s="6">
        <v>1.5</v>
      </c>
      <c r="D819" s="6"/>
      <c r="E819" s="7">
        <f t="shared" si="0"/>
        <v>-162.49000000000009</v>
      </c>
    </row>
    <row r="820" spans="1:5" ht="12" hidden="1" customHeight="1" x14ac:dyDescent="0.25">
      <c r="A820" s="15">
        <v>42981</v>
      </c>
      <c r="B820" t="s">
        <v>372</v>
      </c>
      <c r="C820" s="6">
        <v>5</v>
      </c>
      <c r="D820" s="6"/>
      <c r="E820" s="7">
        <f t="shared" si="0"/>
        <v>-157.49000000000009</v>
      </c>
    </row>
    <row r="821" spans="1:5" ht="12" hidden="1" customHeight="1" x14ac:dyDescent="0.25">
      <c r="A821" s="15">
        <v>42981</v>
      </c>
      <c r="B821" t="s">
        <v>373</v>
      </c>
      <c r="C821" s="6">
        <v>5</v>
      </c>
      <c r="D821" s="6"/>
      <c r="E821" s="7">
        <f t="shared" si="0"/>
        <v>-152.49000000000009</v>
      </c>
    </row>
    <row r="822" spans="1:5" ht="12" hidden="1" customHeight="1" x14ac:dyDescent="0.25">
      <c r="A822" s="5">
        <v>42990</v>
      </c>
      <c r="B822" s="8" t="s">
        <v>286</v>
      </c>
      <c r="C822" s="6">
        <v>5</v>
      </c>
      <c r="D822" s="6"/>
      <c r="E822" s="7">
        <f t="shared" si="0"/>
        <v>-147.49000000000009</v>
      </c>
    </row>
    <row r="823" spans="1:5" ht="12" hidden="1" customHeight="1" x14ac:dyDescent="0.25">
      <c r="A823" s="5">
        <v>42997</v>
      </c>
      <c r="B823" s="8" t="s">
        <v>272</v>
      </c>
      <c r="C823" s="6">
        <v>5</v>
      </c>
      <c r="D823" s="6"/>
      <c r="E823" s="7">
        <f t="shared" si="0"/>
        <v>-142.49000000000009</v>
      </c>
    </row>
    <row r="824" spans="1:5" ht="12" hidden="1" customHeight="1" x14ac:dyDescent="0.25">
      <c r="A824" s="5">
        <v>43004</v>
      </c>
      <c r="B824" s="8" t="s">
        <v>273</v>
      </c>
      <c r="C824" s="6">
        <v>5</v>
      </c>
      <c r="D824" s="6"/>
      <c r="E824" s="7">
        <f t="shared" si="0"/>
        <v>-137.49000000000009</v>
      </c>
    </row>
    <row r="825" spans="1:5" ht="12" hidden="1" customHeight="1" x14ac:dyDescent="0.25">
      <c r="A825" s="5">
        <v>43004</v>
      </c>
      <c r="B825" s="8" t="s">
        <v>276</v>
      </c>
      <c r="C825" s="6">
        <v>7</v>
      </c>
      <c r="D825" s="6"/>
      <c r="E825" s="7">
        <f t="shared" si="0"/>
        <v>-130.49000000000009</v>
      </c>
    </row>
    <row r="826" spans="1:5" ht="12" hidden="1" customHeight="1" x14ac:dyDescent="0.25">
      <c r="A826" s="5">
        <v>43008</v>
      </c>
      <c r="B826" s="8" t="s">
        <v>264</v>
      </c>
      <c r="C826" s="6">
        <v>1.64</v>
      </c>
      <c r="D826" s="6"/>
      <c r="E826" s="7">
        <f t="shared" si="0"/>
        <v>-128.85000000000011</v>
      </c>
    </row>
    <row r="827" spans="1:5" ht="12" hidden="1" customHeight="1" x14ac:dyDescent="0.25">
      <c r="A827" s="5">
        <v>43011</v>
      </c>
      <c r="B827" s="8" t="s">
        <v>270</v>
      </c>
      <c r="C827" s="6">
        <v>5</v>
      </c>
      <c r="D827" s="6"/>
      <c r="E827" s="7">
        <f t="shared" si="0"/>
        <v>-123.85000000000011</v>
      </c>
    </row>
    <row r="828" spans="1:5" ht="12" hidden="1" customHeight="1" x14ac:dyDescent="0.25">
      <c r="A828" s="5">
        <v>43013</v>
      </c>
      <c r="B828" s="8" t="s">
        <v>279</v>
      </c>
      <c r="C828" s="6">
        <v>5</v>
      </c>
      <c r="D828" s="6"/>
      <c r="E828" s="7">
        <f t="shared" si="0"/>
        <v>-118.85000000000011</v>
      </c>
    </row>
    <row r="829" spans="1:5" ht="12" hidden="1" customHeight="1" x14ac:dyDescent="0.25">
      <c r="A829" s="5">
        <v>43018</v>
      </c>
      <c r="B829" s="8" t="s">
        <v>269</v>
      </c>
      <c r="C829" s="6">
        <v>5</v>
      </c>
      <c r="D829" s="6"/>
      <c r="E829" s="7">
        <f t="shared" si="0"/>
        <v>-113.85000000000011</v>
      </c>
    </row>
    <row r="830" spans="1:5" ht="12" hidden="1" customHeight="1" x14ac:dyDescent="0.25">
      <c r="A830" s="5">
        <v>43022</v>
      </c>
      <c r="B830" s="8" t="s">
        <v>336</v>
      </c>
      <c r="C830" s="6">
        <v>10</v>
      </c>
      <c r="D830" s="6"/>
      <c r="E830" s="7">
        <f t="shared" si="0"/>
        <v>-103.85000000000011</v>
      </c>
    </row>
    <row r="831" spans="1:5" ht="12" hidden="1" customHeight="1" x14ac:dyDescent="0.25">
      <c r="A831" s="5">
        <v>43025</v>
      </c>
      <c r="B831" s="8" t="s">
        <v>269</v>
      </c>
      <c r="C831" s="6">
        <v>5</v>
      </c>
      <c r="D831" s="6"/>
      <c r="E831" s="7">
        <f t="shared" si="0"/>
        <v>-98.850000000000108</v>
      </c>
    </row>
    <row r="832" spans="1:5" ht="12" hidden="1" customHeight="1" x14ac:dyDescent="0.25">
      <c r="A832" s="5">
        <v>43032</v>
      </c>
      <c r="B832" s="8" t="s">
        <v>272</v>
      </c>
      <c r="C832" s="6">
        <v>5</v>
      </c>
      <c r="D832" s="6"/>
      <c r="E832" s="7">
        <f t="shared" si="0"/>
        <v>-93.850000000000108</v>
      </c>
    </row>
    <row r="833" spans="1:5" ht="12" hidden="1" customHeight="1" x14ac:dyDescent="0.25">
      <c r="A833" s="5">
        <v>43039</v>
      </c>
      <c r="B833" s="8" t="s">
        <v>266</v>
      </c>
      <c r="C833" s="6">
        <v>5</v>
      </c>
      <c r="D833" s="6"/>
      <c r="E833" s="7">
        <f t="shared" si="0"/>
        <v>-88.850000000000108</v>
      </c>
    </row>
    <row r="834" spans="1:5" ht="12" hidden="1" customHeight="1" x14ac:dyDescent="0.25">
      <c r="A834" s="5">
        <v>43039</v>
      </c>
      <c r="B834" s="8" t="s">
        <v>264</v>
      </c>
      <c r="C834" s="6">
        <v>1.92</v>
      </c>
      <c r="D834" s="6"/>
      <c r="E834" s="7">
        <f t="shared" si="0"/>
        <v>-86.930000000000106</v>
      </c>
    </row>
    <row r="835" spans="1:5" ht="12" hidden="1" customHeight="1" x14ac:dyDescent="0.25">
      <c r="A835" s="5">
        <v>43046</v>
      </c>
      <c r="B835" s="8" t="s">
        <v>270</v>
      </c>
      <c r="C835" s="6">
        <v>5</v>
      </c>
      <c r="D835" s="6"/>
      <c r="E835" s="7">
        <f t="shared" si="0"/>
        <v>-81.930000000000106</v>
      </c>
    </row>
    <row r="836" spans="1:5" ht="12" hidden="1" customHeight="1" x14ac:dyDescent="0.25">
      <c r="A836" s="5">
        <v>43053</v>
      </c>
      <c r="B836" s="8" t="s">
        <v>269</v>
      </c>
      <c r="C836" s="6">
        <v>5</v>
      </c>
      <c r="D836" s="6"/>
      <c r="E836" s="7">
        <f t="shared" si="0"/>
        <v>-76.930000000000106</v>
      </c>
    </row>
    <row r="837" spans="1:5" ht="12" hidden="1" customHeight="1" x14ac:dyDescent="0.25">
      <c r="A837" s="5">
        <v>43060</v>
      </c>
      <c r="B837" s="8" t="s">
        <v>268</v>
      </c>
      <c r="C837" s="6">
        <v>5</v>
      </c>
      <c r="D837" s="6"/>
      <c r="E837" s="7">
        <f t="shared" si="0"/>
        <v>-71.930000000000106</v>
      </c>
    </row>
    <row r="838" spans="1:5" ht="12" hidden="1" customHeight="1" x14ac:dyDescent="0.25">
      <c r="A838" s="5">
        <v>43067</v>
      </c>
      <c r="B838" s="8" t="s">
        <v>269</v>
      </c>
      <c r="C838" s="6">
        <v>5</v>
      </c>
      <c r="D838" s="6"/>
      <c r="E838" s="7">
        <f t="shared" si="0"/>
        <v>-66.930000000000106</v>
      </c>
    </row>
    <row r="839" spans="1:5" ht="12" hidden="1" customHeight="1" x14ac:dyDescent="0.25">
      <c r="A839" s="5">
        <v>43069</v>
      </c>
      <c r="B839" s="8" t="s">
        <v>264</v>
      </c>
      <c r="C839" s="6">
        <v>1.86</v>
      </c>
      <c r="D839" s="6"/>
      <c r="E839" s="7">
        <f t="shared" si="0"/>
        <v>-65.070000000000107</v>
      </c>
    </row>
    <row r="840" spans="1:5" ht="12" hidden="1" customHeight="1" x14ac:dyDescent="0.25">
      <c r="A840" s="5">
        <v>43074</v>
      </c>
      <c r="B840" s="8" t="s">
        <v>268</v>
      </c>
      <c r="C840" s="6">
        <v>5</v>
      </c>
      <c r="D840" s="6"/>
      <c r="E840" s="7">
        <f t="shared" si="0"/>
        <v>-60.070000000000107</v>
      </c>
    </row>
    <row r="841" spans="1:5" ht="12" hidden="1" customHeight="1" x14ac:dyDescent="0.25">
      <c r="A841" s="5">
        <v>43076</v>
      </c>
      <c r="B841" s="8" t="s">
        <v>278</v>
      </c>
      <c r="C841" s="6">
        <v>5</v>
      </c>
      <c r="D841" s="6"/>
      <c r="E841" s="7">
        <f t="shared" si="0"/>
        <v>-55.070000000000107</v>
      </c>
    </row>
    <row r="842" spans="1:5" ht="12" hidden="1" customHeight="1" x14ac:dyDescent="0.25">
      <c r="A842" s="5">
        <v>43081</v>
      </c>
      <c r="B842" s="8" t="s">
        <v>272</v>
      </c>
      <c r="C842" s="6">
        <v>5</v>
      </c>
      <c r="D842" s="6"/>
      <c r="E842" s="7">
        <f t="shared" si="0"/>
        <v>-50.070000000000107</v>
      </c>
    </row>
    <row r="843" spans="1:5" ht="12" hidden="1" customHeight="1" x14ac:dyDescent="0.25">
      <c r="A843" s="5">
        <v>43081</v>
      </c>
      <c r="B843" s="8" t="s">
        <v>266</v>
      </c>
      <c r="C843" s="6">
        <v>5</v>
      </c>
      <c r="D843" s="6"/>
      <c r="E843" s="7">
        <f t="shared" si="0"/>
        <v>-45.070000000000107</v>
      </c>
    </row>
    <row r="844" spans="1:5" ht="12" hidden="1" customHeight="1" x14ac:dyDescent="0.25">
      <c r="A844" s="5">
        <v>43100</v>
      </c>
      <c r="B844" s="8" t="s">
        <v>264</v>
      </c>
      <c r="C844" s="6">
        <v>1.93</v>
      </c>
      <c r="D844" s="6"/>
      <c r="E844" s="7">
        <f t="shared" si="0"/>
        <v>-43.140000000000107</v>
      </c>
    </row>
    <row r="845" spans="1:5" ht="12" hidden="1" customHeight="1" x14ac:dyDescent="0.25">
      <c r="A845" s="5">
        <v>43100</v>
      </c>
      <c r="B845" s="8" t="s">
        <v>337</v>
      </c>
      <c r="C845" s="6"/>
      <c r="D845" s="6">
        <v>170</v>
      </c>
      <c r="E845" s="7">
        <f t="shared" si="0"/>
        <v>-213.1400000000001</v>
      </c>
    </row>
    <row r="846" spans="1:5" ht="12" hidden="1" customHeight="1" x14ac:dyDescent="0.25">
      <c r="A846" s="5">
        <v>43131</v>
      </c>
      <c r="B846" s="8" t="s">
        <v>264</v>
      </c>
      <c r="C846" s="6">
        <v>1.98</v>
      </c>
      <c r="D846" s="6"/>
      <c r="E846" s="7">
        <f t="shared" si="0"/>
        <v>-211.16000000000011</v>
      </c>
    </row>
    <row r="847" spans="1:5" ht="12" hidden="1" customHeight="1" x14ac:dyDescent="0.25">
      <c r="A847" s="5">
        <v>43159</v>
      </c>
      <c r="B847" s="8" t="s">
        <v>264</v>
      </c>
      <c r="C847" s="6">
        <v>1.92</v>
      </c>
      <c r="D847" s="6"/>
      <c r="E847" s="7">
        <f t="shared" si="0"/>
        <v>-209.24000000000012</v>
      </c>
    </row>
    <row r="848" spans="1:5" ht="12" hidden="1" customHeight="1" x14ac:dyDescent="0.25">
      <c r="A848" s="5">
        <v>43190</v>
      </c>
      <c r="B848" s="8" t="s">
        <v>264</v>
      </c>
      <c r="C848" s="6">
        <v>2.13</v>
      </c>
      <c r="D848" s="6"/>
      <c r="E848" s="7">
        <f t="shared" si="0"/>
        <v>-207.11000000000013</v>
      </c>
    </row>
    <row r="849" spans="1:5" ht="12" hidden="1" customHeight="1" x14ac:dyDescent="0.25">
      <c r="A849" s="5">
        <v>43220</v>
      </c>
      <c r="B849" s="8" t="s">
        <v>264</v>
      </c>
      <c r="C849" s="6">
        <v>2.06</v>
      </c>
      <c r="D849" s="6"/>
      <c r="E849" s="7">
        <f t="shared" si="0"/>
        <v>-205.05000000000013</v>
      </c>
    </row>
    <row r="850" spans="1:5" ht="12" hidden="1" customHeight="1" x14ac:dyDescent="0.25">
      <c r="A850" s="5">
        <v>43251</v>
      </c>
      <c r="B850" s="8" t="s">
        <v>264</v>
      </c>
      <c r="C850" s="6">
        <v>2.13</v>
      </c>
      <c r="D850" s="6"/>
      <c r="E850" s="7">
        <f t="shared" si="0"/>
        <v>-202.92000000000013</v>
      </c>
    </row>
    <row r="851" spans="1:5" ht="12" hidden="1" customHeight="1" x14ac:dyDescent="0.25">
      <c r="A851" s="5">
        <v>43281</v>
      </c>
      <c r="B851" s="8" t="s">
        <v>264</v>
      </c>
      <c r="C851" s="6">
        <v>2.06</v>
      </c>
      <c r="D851" s="6"/>
      <c r="E851" s="7">
        <f t="shared" si="0"/>
        <v>-200.86000000000013</v>
      </c>
    </row>
    <row r="852" spans="1:5" ht="12" hidden="1" customHeight="1" x14ac:dyDescent="0.25">
      <c r="A852" s="5">
        <v>43312</v>
      </c>
      <c r="B852" s="8" t="s">
        <v>264</v>
      </c>
      <c r="C852" s="13">
        <v>2.13</v>
      </c>
      <c r="D852" s="6"/>
      <c r="E852" s="7">
        <f t="shared" si="0"/>
        <v>-198.73000000000013</v>
      </c>
    </row>
    <row r="853" spans="1:5" ht="12" hidden="1" customHeight="1" x14ac:dyDescent="0.25">
      <c r="A853" s="9" t="s">
        <v>108</v>
      </c>
      <c r="B853" s="10"/>
      <c r="C853" s="11"/>
      <c r="D853" s="11"/>
      <c r="E853" s="12">
        <f t="shared" si="0"/>
        <v>-198.73000000000013</v>
      </c>
    </row>
    <row r="854" spans="1:5" ht="12" hidden="1" customHeight="1" x14ac:dyDescent="0.25">
      <c r="A854" s="5">
        <v>43313</v>
      </c>
      <c r="B854" s="8" t="s">
        <v>338</v>
      </c>
      <c r="C854" s="6">
        <v>193.76</v>
      </c>
      <c r="D854" s="6"/>
      <c r="E854" s="7">
        <f t="shared" si="0"/>
        <v>-4.970000000000141</v>
      </c>
    </row>
    <row r="855" spans="1:5" ht="12" hidden="1" customHeight="1" x14ac:dyDescent="0.25">
      <c r="A855" s="5">
        <v>43337</v>
      </c>
      <c r="B855" s="8" t="s">
        <v>339</v>
      </c>
      <c r="C855" s="6"/>
      <c r="D855" s="6">
        <v>50</v>
      </c>
      <c r="E855" s="7">
        <f t="shared" si="0"/>
        <v>-54.970000000000141</v>
      </c>
    </row>
    <row r="856" spans="1:5" ht="12" hidden="1" customHeight="1" x14ac:dyDescent="0.25">
      <c r="A856" s="5">
        <v>43337</v>
      </c>
      <c r="B856" s="8" t="s">
        <v>163</v>
      </c>
      <c r="C856" s="6"/>
      <c r="D856" s="6">
        <v>105</v>
      </c>
      <c r="E856" s="7">
        <f t="shared" si="0"/>
        <v>-159.97000000000014</v>
      </c>
    </row>
    <row r="857" spans="1:5" ht="12" hidden="1" customHeight="1" x14ac:dyDescent="0.25">
      <c r="A857" s="15">
        <v>43339</v>
      </c>
      <c r="B857" s="8" t="s">
        <v>369</v>
      </c>
      <c r="C857" s="6">
        <v>10</v>
      </c>
      <c r="D857" s="6"/>
      <c r="E857" s="7">
        <f t="shared" si="0"/>
        <v>-149.97000000000014</v>
      </c>
    </row>
    <row r="858" spans="1:5" ht="12" hidden="1" customHeight="1" x14ac:dyDescent="0.25">
      <c r="A858" s="15">
        <v>43339</v>
      </c>
      <c r="B858" s="8" t="s">
        <v>370</v>
      </c>
      <c r="C858" s="6">
        <v>25</v>
      </c>
      <c r="D858" s="6"/>
      <c r="E858" s="7">
        <f t="shared" si="0"/>
        <v>-124.97000000000014</v>
      </c>
    </row>
    <row r="859" spans="1:5" ht="12" hidden="1" customHeight="1" x14ac:dyDescent="0.25">
      <c r="A859" s="5">
        <v>43343</v>
      </c>
      <c r="B859" s="8" t="s">
        <v>264</v>
      </c>
      <c r="C859" s="6">
        <f>2.61+0.23</f>
        <v>2.84</v>
      </c>
      <c r="D859" s="6"/>
      <c r="E859" s="7">
        <f t="shared" si="0"/>
        <v>-122.13000000000014</v>
      </c>
    </row>
    <row r="860" spans="1:5" ht="12" hidden="1" customHeight="1" x14ac:dyDescent="0.25">
      <c r="A860" s="5">
        <v>43354</v>
      </c>
      <c r="B860" s="8" t="s">
        <v>270</v>
      </c>
      <c r="C860" s="6">
        <v>5</v>
      </c>
      <c r="D860" s="6"/>
      <c r="E860" s="7">
        <f t="shared" si="0"/>
        <v>-117.13000000000014</v>
      </c>
    </row>
    <row r="861" spans="1:5" ht="12" hidden="1" customHeight="1" x14ac:dyDescent="0.25">
      <c r="A861" s="5">
        <v>43361</v>
      </c>
      <c r="B861" s="8" t="s">
        <v>272</v>
      </c>
      <c r="C861" s="6">
        <v>5</v>
      </c>
      <c r="D861" s="6"/>
      <c r="E861" s="7">
        <f t="shared" si="0"/>
        <v>-112.13000000000014</v>
      </c>
    </row>
    <row r="862" spans="1:5" ht="12" hidden="1" customHeight="1" x14ac:dyDescent="0.25">
      <c r="A862" s="5">
        <v>43361</v>
      </c>
      <c r="B862" s="8" t="s">
        <v>273</v>
      </c>
      <c r="C862" s="6">
        <v>5</v>
      </c>
      <c r="D862" s="6"/>
      <c r="E862" s="7">
        <f t="shared" si="0"/>
        <v>-107.13000000000014</v>
      </c>
    </row>
    <row r="863" spans="1:5" ht="12" hidden="1" customHeight="1" x14ac:dyDescent="0.25">
      <c r="A863" s="5">
        <v>43368</v>
      </c>
      <c r="B863" s="8" t="s">
        <v>269</v>
      </c>
      <c r="C863" s="6">
        <v>5</v>
      </c>
      <c r="D863" s="6"/>
      <c r="E863" s="7">
        <f t="shared" si="0"/>
        <v>-102.13000000000014</v>
      </c>
    </row>
    <row r="864" spans="1:5" ht="12" hidden="1" customHeight="1" x14ac:dyDescent="0.25">
      <c r="A864" s="5">
        <v>43373</v>
      </c>
      <c r="B864" s="8" t="s">
        <v>264</v>
      </c>
      <c r="C864" s="6">
        <v>3.62</v>
      </c>
      <c r="D864" s="6"/>
      <c r="E864" s="7">
        <f t="shared" si="0"/>
        <v>-98.510000000000133</v>
      </c>
    </row>
    <row r="865" spans="1:5" ht="12" hidden="1" customHeight="1" x14ac:dyDescent="0.25">
      <c r="A865" s="5">
        <v>43375</v>
      </c>
      <c r="B865" s="8" t="s">
        <v>268</v>
      </c>
      <c r="C865" s="6">
        <v>5</v>
      </c>
      <c r="D865" s="6"/>
      <c r="E865" s="7">
        <f t="shared" si="0"/>
        <v>-93.510000000000133</v>
      </c>
    </row>
    <row r="866" spans="1:5" ht="12" hidden="1" customHeight="1" x14ac:dyDescent="0.25">
      <c r="A866" s="5">
        <v>43375</v>
      </c>
      <c r="B866" s="8" t="s">
        <v>278</v>
      </c>
      <c r="C866" s="6">
        <v>5</v>
      </c>
      <c r="D866" s="6"/>
      <c r="E866" s="7">
        <f t="shared" si="0"/>
        <v>-88.510000000000133</v>
      </c>
    </row>
    <row r="867" spans="1:5" ht="12" hidden="1" customHeight="1" x14ac:dyDescent="0.25">
      <c r="A867" s="5">
        <v>43375</v>
      </c>
      <c r="B867" s="8" t="s">
        <v>276</v>
      </c>
      <c r="C867" s="6">
        <v>5</v>
      </c>
      <c r="D867" s="6"/>
      <c r="E867" s="7">
        <f t="shared" si="0"/>
        <v>-83.510000000000133</v>
      </c>
    </row>
    <row r="868" spans="1:5" ht="12" hidden="1" customHeight="1" x14ac:dyDescent="0.25">
      <c r="A868" s="5">
        <v>43376</v>
      </c>
      <c r="B868" s="8" t="s">
        <v>275</v>
      </c>
      <c r="C868" s="6">
        <v>5</v>
      </c>
      <c r="D868" s="6"/>
      <c r="E868" s="7">
        <f t="shared" si="0"/>
        <v>-78.510000000000133</v>
      </c>
    </row>
    <row r="869" spans="1:5" ht="12" hidden="1" customHeight="1" x14ac:dyDescent="0.25">
      <c r="A869" s="5">
        <v>43376</v>
      </c>
      <c r="B869" s="8" t="s">
        <v>281</v>
      </c>
      <c r="C869" s="6">
        <v>5</v>
      </c>
      <c r="D869" s="6"/>
      <c r="E869" s="7">
        <f t="shared" si="0"/>
        <v>-73.510000000000133</v>
      </c>
    </row>
    <row r="870" spans="1:5" ht="12" hidden="1" customHeight="1" x14ac:dyDescent="0.25">
      <c r="A870" s="5">
        <v>43376</v>
      </c>
      <c r="B870" s="8" t="s">
        <v>279</v>
      </c>
      <c r="C870" s="6">
        <v>5</v>
      </c>
      <c r="D870" s="6"/>
      <c r="E870" s="7">
        <f t="shared" si="0"/>
        <v>-68.510000000000133</v>
      </c>
    </row>
    <row r="871" spans="1:5" ht="12" hidden="1" customHeight="1" x14ac:dyDescent="0.25">
      <c r="A871" s="5">
        <v>43382</v>
      </c>
      <c r="B871" s="8" t="s">
        <v>279</v>
      </c>
      <c r="C871" s="6"/>
      <c r="D871" s="6">
        <v>41.62</v>
      </c>
      <c r="E871" s="7">
        <f t="shared" si="0"/>
        <v>-110.13000000000014</v>
      </c>
    </row>
    <row r="872" spans="1:5" ht="12" hidden="1" customHeight="1" x14ac:dyDescent="0.25">
      <c r="A872" s="5">
        <v>43382</v>
      </c>
      <c r="B872" s="8" t="s">
        <v>278</v>
      </c>
      <c r="C872" s="6"/>
      <c r="D872" s="6">
        <v>41.62</v>
      </c>
      <c r="E872" s="7">
        <f t="shared" si="0"/>
        <v>-151.75000000000014</v>
      </c>
    </row>
    <row r="873" spans="1:5" ht="12" hidden="1" customHeight="1" x14ac:dyDescent="0.25">
      <c r="A873" s="5">
        <v>43382</v>
      </c>
      <c r="B873" s="8" t="s">
        <v>286</v>
      </c>
      <c r="C873" s="6">
        <v>5</v>
      </c>
      <c r="D873" s="6"/>
      <c r="E873" s="7">
        <f t="shared" si="0"/>
        <v>-146.75000000000014</v>
      </c>
    </row>
    <row r="874" spans="1:5" ht="12" hidden="1" customHeight="1" x14ac:dyDescent="0.25">
      <c r="A874" s="5">
        <v>43389</v>
      </c>
      <c r="B874" s="8" t="s">
        <v>268</v>
      </c>
      <c r="C874" s="6">
        <v>5</v>
      </c>
      <c r="D874" s="6"/>
      <c r="E874" s="7">
        <f t="shared" si="0"/>
        <v>-141.75000000000014</v>
      </c>
    </row>
    <row r="875" spans="1:5" ht="12" hidden="1" customHeight="1" x14ac:dyDescent="0.25">
      <c r="A875" s="5">
        <v>43396</v>
      </c>
      <c r="B875" s="8" t="s">
        <v>286</v>
      </c>
      <c r="C875" s="6">
        <v>5</v>
      </c>
      <c r="D875" s="6"/>
      <c r="E875" s="7">
        <f t="shared" si="0"/>
        <v>-136.75000000000014</v>
      </c>
    </row>
    <row r="876" spans="1:5" ht="12" hidden="1" customHeight="1" x14ac:dyDescent="0.25">
      <c r="A876" s="5">
        <v>43396</v>
      </c>
      <c r="B876" s="8" t="s">
        <v>278</v>
      </c>
      <c r="C876" s="6">
        <v>5</v>
      </c>
      <c r="D876" s="6"/>
      <c r="E876" s="7">
        <f t="shared" si="0"/>
        <v>-131.75000000000014</v>
      </c>
    </row>
    <row r="877" spans="1:5" ht="12" hidden="1" customHeight="1" x14ac:dyDescent="0.25">
      <c r="A877" s="5">
        <v>43397</v>
      </c>
      <c r="B877" s="8" t="s">
        <v>281</v>
      </c>
      <c r="C877" s="6">
        <v>3</v>
      </c>
      <c r="D877" s="6"/>
      <c r="E877" s="7">
        <f t="shared" si="0"/>
        <v>-128.75000000000014</v>
      </c>
    </row>
    <row r="878" spans="1:5" ht="12" hidden="1" customHeight="1" x14ac:dyDescent="0.25">
      <c r="A878" s="5">
        <v>43398</v>
      </c>
      <c r="B878" s="8" t="s">
        <v>279</v>
      </c>
      <c r="C878" s="6">
        <v>5</v>
      </c>
      <c r="D878" s="6"/>
      <c r="E878" s="7">
        <f t="shared" si="0"/>
        <v>-123.75000000000014</v>
      </c>
    </row>
    <row r="879" spans="1:5" ht="12" hidden="1" customHeight="1" x14ac:dyDescent="0.25">
      <c r="A879" s="5">
        <v>43398</v>
      </c>
      <c r="B879" s="8" t="s">
        <v>275</v>
      </c>
      <c r="C879" s="6">
        <v>5</v>
      </c>
      <c r="D879" s="6"/>
      <c r="E879" s="7">
        <f t="shared" si="0"/>
        <v>-118.75000000000014</v>
      </c>
    </row>
    <row r="880" spans="1:5" ht="12" hidden="1" customHeight="1" x14ac:dyDescent="0.25">
      <c r="A880" s="5">
        <v>43403</v>
      </c>
      <c r="B880" s="8" t="s">
        <v>266</v>
      </c>
      <c r="C880" s="6">
        <v>5</v>
      </c>
      <c r="D880" s="6"/>
      <c r="E880" s="7">
        <f t="shared" si="0"/>
        <v>-113.75000000000014</v>
      </c>
    </row>
    <row r="881" spans="1:5" ht="12" hidden="1" customHeight="1" x14ac:dyDescent="0.25">
      <c r="A881" s="5">
        <v>43403</v>
      </c>
      <c r="B881" s="8" t="s">
        <v>279</v>
      </c>
      <c r="C881" s="6"/>
      <c r="D881" s="6">
        <v>25.08</v>
      </c>
      <c r="E881" s="7">
        <f t="shared" si="0"/>
        <v>-138.83000000000015</v>
      </c>
    </row>
    <row r="882" spans="1:5" ht="12" hidden="1" customHeight="1" x14ac:dyDescent="0.25">
      <c r="A882" s="5">
        <v>43404</v>
      </c>
      <c r="B882" s="8" t="s">
        <v>264</v>
      </c>
      <c r="C882" s="6">
        <v>3.04</v>
      </c>
      <c r="D882" s="6"/>
      <c r="E882" s="7">
        <f t="shared" si="0"/>
        <v>-135.79000000000016</v>
      </c>
    </row>
    <row r="883" spans="1:5" ht="12" hidden="1" customHeight="1" x14ac:dyDescent="0.25">
      <c r="A883" s="5">
        <v>43410</v>
      </c>
      <c r="B883" s="8" t="s">
        <v>268</v>
      </c>
      <c r="C883" s="6">
        <v>5</v>
      </c>
      <c r="D883" s="6"/>
      <c r="E883" s="7">
        <f t="shared" si="0"/>
        <v>-130.79000000000016</v>
      </c>
    </row>
    <row r="884" spans="1:5" ht="12" hidden="1" customHeight="1" x14ac:dyDescent="0.25">
      <c r="A884" s="5">
        <v>43417</v>
      </c>
      <c r="B884" s="8" t="s">
        <v>268</v>
      </c>
      <c r="C884" s="6">
        <v>5</v>
      </c>
      <c r="D884" s="6"/>
      <c r="E884" s="7">
        <f t="shared" si="0"/>
        <v>-125.79000000000016</v>
      </c>
    </row>
    <row r="885" spans="1:5" ht="12" hidden="1" customHeight="1" x14ac:dyDescent="0.25">
      <c r="A885" s="5">
        <v>43424</v>
      </c>
      <c r="B885" s="8" t="s">
        <v>286</v>
      </c>
      <c r="C885" s="6">
        <v>5</v>
      </c>
      <c r="D885" s="6"/>
      <c r="E885" s="7">
        <f t="shared" si="0"/>
        <v>-120.79000000000016</v>
      </c>
    </row>
    <row r="886" spans="1:5" ht="12" hidden="1" customHeight="1" x14ac:dyDescent="0.25">
      <c r="A886" s="5">
        <v>43431</v>
      </c>
      <c r="B886" s="8" t="s">
        <v>273</v>
      </c>
      <c r="C886" s="6">
        <v>5</v>
      </c>
      <c r="D886" s="6"/>
      <c r="E886" s="7">
        <f t="shared" si="0"/>
        <v>-115.79000000000016</v>
      </c>
    </row>
    <row r="887" spans="1:5" ht="12" hidden="1" customHeight="1" x14ac:dyDescent="0.25">
      <c r="A887" s="5">
        <v>43432</v>
      </c>
      <c r="B887" s="8" t="s">
        <v>340</v>
      </c>
      <c r="C887" s="6">
        <v>5</v>
      </c>
      <c r="D887" s="6"/>
      <c r="E887" s="7">
        <f t="shared" si="0"/>
        <v>-110.79000000000016</v>
      </c>
    </row>
    <row r="888" spans="1:5" ht="12" hidden="1" customHeight="1" x14ac:dyDescent="0.25">
      <c r="A888" s="5">
        <v>43434</v>
      </c>
      <c r="B888" s="8" t="s">
        <v>264</v>
      </c>
      <c r="C888" s="6">
        <v>2.93</v>
      </c>
      <c r="D888" s="6"/>
      <c r="E888" s="7">
        <f t="shared" si="0"/>
        <v>-107.86000000000016</v>
      </c>
    </row>
    <row r="889" spans="1:5" ht="12" hidden="1" customHeight="1" x14ac:dyDescent="0.25">
      <c r="A889" s="5">
        <v>43438</v>
      </c>
      <c r="B889" s="8" t="s">
        <v>273</v>
      </c>
      <c r="C889" s="6">
        <v>5</v>
      </c>
      <c r="D889" s="6"/>
      <c r="E889" s="7">
        <f t="shared" si="0"/>
        <v>-102.86000000000016</v>
      </c>
    </row>
    <row r="890" spans="1:5" ht="12" hidden="1" customHeight="1" x14ac:dyDescent="0.25">
      <c r="A890" s="5">
        <v>43445</v>
      </c>
      <c r="B890" s="8" t="s">
        <v>273</v>
      </c>
      <c r="C890" s="6">
        <v>5</v>
      </c>
      <c r="D890" s="6"/>
      <c r="E890" s="7">
        <f t="shared" si="0"/>
        <v>-97.860000000000156</v>
      </c>
    </row>
    <row r="891" spans="1:5" ht="12" hidden="1" customHeight="1" x14ac:dyDescent="0.25">
      <c r="A891" s="5">
        <v>43465</v>
      </c>
      <c r="B891" s="8" t="s">
        <v>341</v>
      </c>
      <c r="C891" s="6"/>
      <c r="D891" s="6">
        <v>118</v>
      </c>
      <c r="E891" s="7">
        <f t="shared" si="0"/>
        <v>-215.86000000000016</v>
      </c>
    </row>
    <row r="892" spans="1:5" ht="12" hidden="1" customHeight="1" x14ac:dyDescent="0.25">
      <c r="A892" s="5">
        <v>43465</v>
      </c>
      <c r="B892" s="8" t="s">
        <v>264</v>
      </c>
      <c r="C892" s="6">
        <v>2.38</v>
      </c>
      <c r="D892" s="6"/>
      <c r="E892" s="7">
        <f t="shared" si="0"/>
        <v>-213.48000000000016</v>
      </c>
    </row>
    <row r="893" spans="1:5" ht="12" hidden="1" customHeight="1" x14ac:dyDescent="0.25">
      <c r="A893" s="5">
        <v>43496</v>
      </c>
      <c r="B893" s="8" t="s">
        <v>264</v>
      </c>
      <c r="C893" s="6">
        <v>1.89</v>
      </c>
      <c r="D893" s="6"/>
      <c r="E893" s="7">
        <f t="shared" si="0"/>
        <v>-211.59000000000017</v>
      </c>
    </row>
    <row r="894" spans="1:5" ht="12" hidden="1" customHeight="1" x14ac:dyDescent="0.25">
      <c r="A894" s="5">
        <v>43524</v>
      </c>
      <c r="B894" s="8" t="s">
        <v>264</v>
      </c>
      <c r="C894" s="6">
        <v>1.71</v>
      </c>
      <c r="D894" s="6"/>
      <c r="E894" s="7">
        <f t="shared" si="0"/>
        <v>-209.88000000000017</v>
      </c>
    </row>
    <row r="895" spans="1:5" ht="12" hidden="1" customHeight="1" x14ac:dyDescent="0.25">
      <c r="A895" s="5">
        <v>43555</v>
      </c>
      <c r="B895" s="8" t="s">
        <v>264</v>
      </c>
      <c r="C895" s="6">
        <v>1.87</v>
      </c>
      <c r="D895" s="6"/>
      <c r="E895" s="7">
        <f t="shared" si="0"/>
        <v>-208.01000000000016</v>
      </c>
    </row>
    <row r="896" spans="1:5" ht="12" hidden="1" customHeight="1" x14ac:dyDescent="0.25">
      <c r="A896" s="5">
        <v>43585</v>
      </c>
      <c r="B896" s="8" t="s">
        <v>264</v>
      </c>
      <c r="C896" s="6">
        <v>1.76</v>
      </c>
      <c r="D896" s="6"/>
      <c r="E896" s="7">
        <f t="shared" si="0"/>
        <v>-206.25000000000017</v>
      </c>
    </row>
    <row r="897" spans="1:5" ht="12" hidden="1" customHeight="1" x14ac:dyDescent="0.25">
      <c r="A897" s="5">
        <v>43616</v>
      </c>
      <c r="B897" s="8" t="s">
        <v>264</v>
      </c>
      <c r="C897" s="6">
        <v>1.82</v>
      </c>
      <c r="D897" s="6"/>
      <c r="E897" s="7">
        <f t="shared" si="0"/>
        <v>-204.43000000000018</v>
      </c>
    </row>
    <row r="898" spans="1:5" ht="12" hidden="1" customHeight="1" x14ac:dyDescent="0.25">
      <c r="A898" s="5">
        <v>43646</v>
      </c>
      <c r="B898" s="8" t="s">
        <v>264</v>
      </c>
      <c r="C898" s="6">
        <v>1.73</v>
      </c>
      <c r="D898" s="6"/>
      <c r="E898" s="7">
        <f t="shared" si="0"/>
        <v>-202.70000000000019</v>
      </c>
    </row>
    <row r="899" spans="1:5" ht="12" hidden="1" customHeight="1" x14ac:dyDescent="0.25">
      <c r="A899" s="5">
        <v>43677</v>
      </c>
      <c r="B899" s="8" t="s">
        <v>264</v>
      </c>
      <c r="C899" s="6">
        <v>1.75</v>
      </c>
      <c r="D899" s="6"/>
      <c r="E899" s="7">
        <f t="shared" si="0"/>
        <v>-200.95000000000019</v>
      </c>
    </row>
    <row r="900" spans="1:5" ht="12" hidden="1" customHeight="1" x14ac:dyDescent="0.25">
      <c r="A900" s="9" t="s">
        <v>118</v>
      </c>
      <c r="B900" s="10"/>
      <c r="C900" s="11"/>
      <c r="D900" s="11"/>
      <c r="E900" s="12">
        <f t="shared" si="0"/>
        <v>-200.95000000000019</v>
      </c>
    </row>
    <row r="901" spans="1:5" ht="12" hidden="1" customHeight="1" x14ac:dyDescent="0.25">
      <c r="A901" s="5">
        <v>43678</v>
      </c>
      <c r="B901" s="8" t="s">
        <v>342</v>
      </c>
      <c r="C901" s="6">
        <v>112.96</v>
      </c>
      <c r="D901" s="6"/>
      <c r="E901" s="7">
        <f t="shared" si="0"/>
        <v>-87.990000000000194</v>
      </c>
    </row>
    <row r="902" spans="1:5" ht="12" hidden="1" customHeight="1" x14ac:dyDescent="0.25">
      <c r="A902" s="15">
        <v>43701</v>
      </c>
      <c r="B902" s="8" t="s">
        <v>163</v>
      </c>
      <c r="C902" s="6"/>
      <c r="D902" s="6">
        <v>105</v>
      </c>
      <c r="E902" s="7">
        <f t="shared" si="0"/>
        <v>-192.99000000000018</v>
      </c>
    </row>
    <row r="903" spans="1:5" ht="12" hidden="1" customHeight="1" x14ac:dyDescent="0.25">
      <c r="A903" s="5">
        <v>43701</v>
      </c>
      <c r="B903" s="8" t="s">
        <v>366</v>
      </c>
      <c r="C903" s="6">
        <v>5</v>
      </c>
      <c r="D903" s="6"/>
      <c r="E903" s="7">
        <f t="shared" si="0"/>
        <v>-187.99000000000018</v>
      </c>
    </row>
    <row r="904" spans="1:5" ht="12" hidden="1" customHeight="1" x14ac:dyDescent="0.25">
      <c r="A904" s="5">
        <v>43707</v>
      </c>
      <c r="B904" s="8" t="s">
        <v>343</v>
      </c>
      <c r="C904" s="6">
        <v>5</v>
      </c>
      <c r="D904" s="6"/>
      <c r="E904" s="7">
        <f t="shared" si="0"/>
        <v>-182.99000000000018</v>
      </c>
    </row>
    <row r="905" spans="1:5" ht="12" hidden="1" customHeight="1" x14ac:dyDescent="0.25">
      <c r="A905" s="5">
        <v>43708</v>
      </c>
      <c r="B905" s="8" t="s">
        <v>264</v>
      </c>
      <c r="C905" s="6">
        <v>1.74</v>
      </c>
      <c r="D905" s="6"/>
      <c r="E905" s="7">
        <f t="shared" si="0"/>
        <v>-181.25000000000017</v>
      </c>
    </row>
    <row r="906" spans="1:5" ht="12" hidden="1" customHeight="1" x14ac:dyDescent="0.25">
      <c r="A906" s="5">
        <v>43718</v>
      </c>
      <c r="B906" s="8" t="s">
        <v>266</v>
      </c>
      <c r="C906" s="6">
        <v>5</v>
      </c>
      <c r="D906" s="6"/>
      <c r="E906" s="7">
        <f t="shared" si="0"/>
        <v>-176.25000000000017</v>
      </c>
    </row>
    <row r="907" spans="1:5" ht="12" hidden="1" customHeight="1" x14ac:dyDescent="0.25">
      <c r="A907" s="5">
        <v>43725</v>
      </c>
      <c r="B907" s="8" t="s">
        <v>272</v>
      </c>
      <c r="C907" s="6">
        <v>5</v>
      </c>
      <c r="D907" s="6"/>
      <c r="E907" s="7">
        <f t="shared" si="0"/>
        <v>-171.25000000000017</v>
      </c>
    </row>
    <row r="908" spans="1:5" ht="12" hidden="1" customHeight="1" x14ac:dyDescent="0.25">
      <c r="A908" s="5">
        <v>43732</v>
      </c>
      <c r="B908" s="8" t="s">
        <v>268</v>
      </c>
      <c r="C908" s="6">
        <v>5</v>
      </c>
      <c r="D908" s="6"/>
      <c r="E908" s="7">
        <f t="shared" si="0"/>
        <v>-166.25000000000017</v>
      </c>
    </row>
    <row r="909" spans="1:5" ht="12" hidden="1" customHeight="1" x14ac:dyDescent="0.25">
      <c r="A909" s="5">
        <v>43738</v>
      </c>
      <c r="B909" s="8" t="s">
        <v>264</v>
      </c>
      <c r="C909" s="6">
        <v>1.77</v>
      </c>
      <c r="D909" s="6"/>
      <c r="E909" s="7">
        <f t="shared" si="0"/>
        <v>-164.48000000000016</v>
      </c>
    </row>
    <row r="910" spans="1:5" ht="12" hidden="1" customHeight="1" x14ac:dyDescent="0.25">
      <c r="A910" s="5">
        <v>43739</v>
      </c>
      <c r="B910" s="8" t="s">
        <v>288</v>
      </c>
      <c r="C910" s="6">
        <v>5</v>
      </c>
      <c r="D910" s="6"/>
      <c r="E910" s="7">
        <f t="shared" si="0"/>
        <v>-159.48000000000016</v>
      </c>
    </row>
    <row r="911" spans="1:5" ht="12" hidden="1" customHeight="1" x14ac:dyDescent="0.25">
      <c r="A911" s="5">
        <v>43746</v>
      </c>
      <c r="B911" s="8" t="s">
        <v>266</v>
      </c>
      <c r="C911" s="6">
        <v>5</v>
      </c>
      <c r="D911" s="6"/>
      <c r="E911" s="7">
        <f t="shared" si="0"/>
        <v>-154.48000000000016</v>
      </c>
    </row>
    <row r="912" spans="1:5" ht="12" hidden="1" customHeight="1" x14ac:dyDescent="0.25">
      <c r="A912" s="5">
        <v>43753</v>
      </c>
      <c r="B912" s="8" t="s">
        <v>272</v>
      </c>
      <c r="C912" s="6">
        <v>5</v>
      </c>
      <c r="D912" s="6"/>
      <c r="E912" s="7">
        <f t="shared" si="0"/>
        <v>-149.48000000000016</v>
      </c>
    </row>
    <row r="913" spans="1:5" ht="12" hidden="1" customHeight="1" x14ac:dyDescent="0.25">
      <c r="A913" s="5">
        <v>43760</v>
      </c>
      <c r="B913" s="8" t="s">
        <v>286</v>
      </c>
      <c r="C913" s="6">
        <v>5</v>
      </c>
      <c r="D913" s="6"/>
      <c r="E913" s="7">
        <f t="shared" si="0"/>
        <v>-144.48000000000016</v>
      </c>
    </row>
    <row r="914" spans="1:5" ht="12" hidden="1" customHeight="1" x14ac:dyDescent="0.25">
      <c r="A914" s="15">
        <v>43762</v>
      </c>
      <c r="B914" s="8" t="s">
        <v>364</v>
      </c>
      <c r="C914" s="6">
        <v>5</v>
      </c>
      <c r="D914" s="6"/>
      <c r="E914" s="7">
        <f t="shared" si="0"/>
        <v>-139.48000000000016</v>
      </c>
    </row>
    <row r="915" spans="1:5" ht="12" hidden="1" customHeight="1" x14ac:dyDescent="0.25">
      <c r="A915" s="5">
        <v>43767</v>
      </c>
      <c r="B915" s="8" t="s">
        <v>266</v>
      </c>
      <c r="C915" s="6">
        <v>5</v>
      </c>
      <c r="D915" s="6"/>
      <c r="E915" s="7">
        <f t="shared" si="0"/>
        <v>-134.48000000000016</v>
      </c>
    </row>
    <row r="916" spans="1:5" ht="12" hidden="1" customHeight="1" x14ac:dyDescent="0.25">
      <c r="A916" s="15">
        <v>43769</v>
      </c>
      <c r="B916" s="8" t="s">
        <v>264</v>
      </c>
      <c r="C916" s="6">
        <v>1.85</v>
      </c>
      <c r="D916" s="6"/>
      <c r="E916" s="7">
        <f t="shared" si="0"/>
        <v>-132.63000000000017</v>
      </c>
    </row>
    <row r="917" spans="1:5" ht="12" hidden="1" customHeight="1" x14ac:dyDescent="0.25">
      <c r="A917" s="5">
        <v>43774</v>
      </c>
      <c r="B917" s="8" t="s">
        <v>269</v>
      </c>
      <c r="C917" s="6">
        <v>5</v>
      </c>
      <c r="D917" s="6"/>
      <c r="E917" s="7">
        <f t="shared" si="0"/>
        <v>-127.63000000000017</v>
      </c>
    </row>
    <row r="918" spans="1:5" ht="12" hidden="1" customHeight="1" x14ac:dyDescent="0.25">
      <c r="A918" s="15">
        <v>43779</v>
      </c>
      <c r="B918" s="8" t="s">
        <v>361</v>
      </c>
      <c r="C918" s="6">
        <v>5</v>
      </c>
      <c r="D918" s="6"/>
      <c r="E918" s="7">
        <f t="shared" si="0"/>
        <v>-122.63000000000017</v>
      </c>
    </row>
    <row r="919" spans="1:5" ht="12" hidden="1" customHeight="1" x14ac:dyDescent="0.25">
      <c r="A919" s="15">
        <v>43781</v>
      </c>
      <c r="B919" s="8" t="s">
        <v>360</v>
      </c>
      <c r="C919" s="6">
        <v>5</v>
      </c>
      <c r="D919" s="6"/>
      <c r="E919" s="7">
        <f t="shared" si="0"/>
        <v>-117.63000000000017</v>
      </c>
    </row>
    <row r="920" spans="1:5" ht="12" hidden="1" customHeight="1" x14ac:dyDescent="0.25">
      <c r="A920" s="5">
        <v>43781</v>
      </c>
      <c r="B920" s="8" t="s">
        <v>268</v>
      </c>
      <c r="C920" s="6">
        <v>5</v>
      </c>
      <c r="D920" s="6"/>
      <c r="E920" s="7">
        <f t="shared" si="0"/>
        <v>-112.63000000000017</v>
      </c>
    </row>
    <row r="921" spans="1:5" ht="12" hidden="1" customHeight="1" x14ac:dyDescent="0.25">
      <c r="A921" s="5">
        <v>43788</v>
      </c>
      <c r="B921" s="8" t="s">
        <v>269</v>
      </c>
      <c r="C921" s="6">
        <v>5</v>
      </c>
      <c r="D921" s="6"/>
      <c r="E921" s="7">
        <f t="shared" si="0"/>
        <v>-107.63000000000017</v>
      </c>
    </row>
    <row r="922" spans="1:5" ht="12" hidden="1" customHeight="1" x14ac:dyDescent="0.25">
      <c r="A922" s="5">
        <v>43795</v>
      </c>
      <c r="B922" s="8" t="s">
        <v>273</v>
      </c>
      <c r="C922" s="6">
        <v>5</v>
      </c>
      <c r="D922" s="6"/>
      <c r="E922" s="7">
        <f t="shared" si="0"/>
        <v>-102.63000000000017</v>
      </c>
    </row>
    <row r="923" spans="1:5" ht="12" hidden="1" customHeight="1" x14ac:dyDescent="0.25">
      <c r="A923" s="5">
        <v>43799</v>
      </c>
      <c r="B923" s="8" t="s">
        <v>264</v>
      </c>
      <c r="C923" s="6">
        <v>1.9</v>
      </c>
      <c r="D923" s="6"/>
      <c r="E923" s="7">
        <f t="shared" si="0"/>
        <v>-100.73000000000016</v>
      </c>
    </row>
    <row r="924" spans="1:5" ht="12" hidden="1" customHeight="1" x14ac:dyDescent="0.25">
      <c r="A924" s="5">
        <v>43802</v>
      </c>
      <c r="B924" s="8" t="s">
        <v>270</v>
      </c>
      <c r="C924" s="6">
        <v>5</v>
      </c>
      <c r="D924" s="6"/>
      <c r="E924" s="7">
        <f t="shared" si="0"/>
        <v>-95.73000000000016</v>
      </c>
    </row>
    <row r="925" spans="1:5" ht="12" hidden="1" customHeight="1" x14ac:dyDescent="0.25">
      <c r="A925" s="5">
        <v>43809</v>
      </c>
      <c r="B925" s="8" t="s">
        <v>273</v>
      </c>
      <c r="C925" s="6">
        <v>5</v>
      </c>
      <c r="D925" s="6"/>
      <c r="E925" s="7">
        <f t="shared" si="0"/>
        <v>-90.73000000000016</v>
      </c>
    </row>
    <row r="926" spans="1:5" ht="12" hidden="1" customHeight="1" x14ac:dyDescent="0.25">
      <c r="A926" s="5">
        <v>43830</v>
      </c>
      <c r="B926" s="8" t="s">
        <v>344</v>
      </c>
      <c r="C926" s="6"/>
      <c r="D926" s="6">
        <v>168</v>
      </c>
      <c r="E926" s="7">
        <f t="shared" si="0"/>
        <v>-258.73000000000013</v>
      </c>
    </row>
    <row r="927" spans="1:5" ht="12" hidden="1" customHeight="1" x14ac:dyDescent="0.25">
      <c r="A927" s="5">
        <v>43830</v>
      </c>
      <c r="B927" s="8" t="s">
        <v>264</v>
      </c>
      <c r="C927" s="6">
        <v>1.96</v>
      </c>
      <c r="D927" s="6"/>
      <c r="E927" s="7">
        <f t="shared" si="0"/>
        <v>-256.77000000000015</v>
      </c>
    </row>
    <row r="928" spans="1:5" ht="15" hidden="1" customHeight="1" x14ac:dyDescent="0.25">
      <c r="A928" s="15">
        <v>43861</v>
      </c>
      <c r="B928" s="8" t="s">
        <v>264</v>
      </c>
      <c r="C928" s="6">
        <v>1.64</v>
      </c>
      <c r="D928" s="6"/>
      <c r="E928" s="7">
        <f t="shared" ref="E928" si="1">E927+C928-D928</f>
        <v>-255.13000000000017</v>
      </c>
    </row>
    <row r="929" spans="1:5" ht="15" hidden="1" customHeight="1" x14ac:dyDescent="0.25">
      <c r="A929" s="15">
        <v>43890</v>
      </c>
      <c r="B929" s="8" t="s">
        <v>264</v>
      </c>
      <c r="C929" s="6">
        <v>1.33</v>
      </c>
      <c r="D929" s="6"/>
      <c r="E929" s="7">
        <f t="shared" ref="E929:E938" si="2">E928+C929-D929</f>
        <v>-253.80000000000015</v>
      </c>
    </row>
    <row r="930" spans="1:5" ht="15" hidden="1" customHeight="1" x14ac:dyDescent="0.25">
      <c r="A930" s="15">
        <v>43921</v>
      </c>
      <c r="B930" s="8" t="s">
        <v>264</v>
      </c>
      <c r="C930" s="6">
        <v>0.88</v>
      </c>
      <c r="D930" s="6"/>
      <c r="E930" s="7">
        <f t="shared" si="2"/>
        <v>-252.92000000000016</v>
      </c>
    </row>
    <row r="931" spans="1:5" ht="15" hidden="1" customHeight="1" x14ac:dyDescent="0.25">
      <c r="A931" s="15">
        <v>43951</v>
      </c>
      <c r="B931" s="8" t="s">
        <v>264</v>
      </c>
      <c r="C931" s="6">
        <v>0.41</v>
      </c>
      <c r="D931" s="6"/>
      <c r="E931" s="7">
        <f t="shared" si="2"/>
        <v>-252.51000000000016</v>
      </c>
    </row>
    <row r="932" spans="1:5" ht="15" hidden="1" customHeight="1" x14ac:dyDescent="0.25">
      <c r="A932" s="15">
        <v>43982</v>
      </c>
      <c r="B932" s="8" t="s">
        <v>264</v>
      </c>
      <c r="C932" s="6">
        <v>0.34</v>
      </c>
      <c r="D932" s="6"/>
      <c r="E932" s="7">
        <f t="shared" si="2"/>
        <v>-252.17000000000016</v>
      </c>
    </row>
    <row r="933" spans="1:5" ht="15" hidden="1" customHeight="1" x14ac:dyDescent="0.25">
      <c r="A933" s="15">
        <v>44012</v>
      </c>
      <c r="B933" s="8" t="s">
        <v>264</v>
      </c>
      <c r="C933" s="6">
        <v>0.33</v>
      </c>
      <c r="D933" s="6"/>
      <c r="E933" s="7">
        <f t="shared" si="2"/>
        <v>-251.84000000000015</v>
      </c>
    </row>
    <row r="934" spans="1:5" ht="15" hidden="1" customHeight="1" x14ac:dyDescent="0.25">
      <c r="A934" s="15">
        <v>44043</v>
      </c>
      <c r="B934" s="8" t="s">
        <v>264</v>
      </c>
      <c r="C934" s="6">
        <v>0.34</v>
      </c>
      <c r="D934" s="6"/>
      <c r="E934" s="7">
        <f t="shared" si="2"/>
        <v>-251.50000000000014</v>
      </c>
    </row>
    <row r="935" spans="1:5" ht="12" customHeight="1" x14ac:dyDescent="0.25">
      <c r="A935" s="9" t="s">
        <v>345</v>
      </c>
      <c r="B935" s="10"/>
      <c r="C935" s="11"/>
      <c r="D935" s="11"/>
      <c r="E935" s="12">
        <f t="shared" si="2"/>
        <v>-251.50000000000014</v>
      </c>
    </row>
    <row r="936" spans="1:5" ht="12" customHeight="1" x14ac:dyDescent="0.25">
      <c r="A936" s="15">
        <v>44044</v>
      </c>
      <c r="B936" s="8" t="s">
        <v>347</v>
      </c>
      <c r="C936" s="6">
        <f>8*39.57</f>
        <v>316.56</v>
      </c>
      <c r="D936" s="6"/>
      <c r="E936" s="7">
        <f t="shared" si="2"/>
        <v>65.05999999999986</v>
      </c>
    </row>
    <row r="937" spans="1:5" ht="12" customHeight="1" x14ac:dyDescent="0.25">
      <c r="A937" s="15">
        <v>44067</v>
      </c>
      <c r="B937" s="8" t="s">
        <v>163</v>
      </c>
      <c r="C937" s="6"/>
      <c r="D937" s="6">
        <v>123.52</v>
      </c>
      <c r="E937" s="7">
        <f t="shared" si="2"/>
        <v>-58.460000000000136</v>
      </c>
    </row>
    <row r="938" spans="1:5" ht="12" customHeight="1" x14ac:dyDescent="0.25">
      <c r="A938" s="15">
        <v>44074</v>
      </c>
      <c r="B938" s="8" t="s">
        <v>264</v>
      </c>
      <c r="C938" s="6">
        <v>0.27</v>
      </c>
      <c r="D938" s="6"/>
      <c r="E938" s="7">
        <f t="shared" si="2"/>
        <v>-58.190000000000133</v>
      </c>
    </row>
    <row r="939" spans="1:5" ht="15" customHeight="1" x14ac:dyDescent="0.25">
      <c r="A939" s="15">
        <v>44077</v>
      </c>
      <c r="B939" s="8" t="s">
        <v>334</v>
      </c>
      <c r="C939" s="6"/>
      <c r="D939" s="6">
        <v>210.03</v>
      </c>
      <c r="E939" s="7">
        <f t="shared" ref="E939:E949" si="3">E938+C939-D939</f>
        <v>-268.22000000000014</v>
      </c>
    </row>
    <row r="940" spans="1:5" ht="15" customHeight="1" x14ac:dyDescent="0.25">
      <c r="A940" s="15">
        <v>44089</v>
      </c>
      <c r="B940" s="8" t="s">
        <v>266</v>
      </c>
      <c r="C940" s="6">
        <v>5</v>
      </c>
      <c r="D940" s="6"/>
      <c r="E940" s="7">
        <f t="shared" si="3"/>
        <v>-263.22000000000014</v>
      </c>
    </row>
    <row r="941" spans="1:5" ht="15" customHeight="1" x14ac:dyDescent="0.25">
      <c r="A941" s="15">
        <v>44096</v>
      </c>
      <c r="B941" s="8" t="s">
        <v>273</v>
      </c>
      <c r="C941" s="6">
        <v>5</v>
      </c>
      <c r="D941" s="6"/>
      <c r="E941" s="7">
        <f t="shared" si="3"/>
        <v>-258.22000000000014</v>
      </c>
    </row>
    <row r="942" spans="1:5" ht="15" customHeight="1" x14ac:dyDescent="0.25">
      <c r="A942" s="15">
        <v>44103</v>
      </c>
      <c r="B942" s="8" t="s">
        <v>268</v>
      </c>
      <c r="C942" s="6">
        <v>5</v>
      </c>
      <c r="D942" s="6"/>
      <c r="E942" s="7">
        <f t="shared" si="3"/>
        <v>-253.22000000000014</v>
      </c>
    </row>
    <row r="943" spans="1:5" ht="15" customHeight="1" x14ac:dyDescent="0.25">
      <c r="A943" s="15">
        <v>44104</v>
      </c>
      <c r="B943" s="8" t="s">
        <v>264</v>
      </c>
      <c r="C943" s="6">
        <v>0.24</v>
      </c>
      <c r="D943" s="6"/>
      <c r="E943" s="7">
        <f t="shared" si="3"/>
        <v>-252.98000000000013</v>
      </c>
    </row>
    <row r="944" spans="1:5" ht="15" customHeight="1" x14ac:dyDescent="0.25">
      <c r="A944" s="15">
        <v>44108</v>
      </c>
      <c r="B944" s="8" t="s">
        <v>357</v>
      </c>
      <c r="C944" s="6">
        <v>5</v>
      </c>
      <c r="D944" s="6"/>
      <c r="E944" s="7">
        <f t="shared" si="3"/>
        <v>-247.98000000000013</v>
      </c>
    </row>
    <row r="945" spans="1:5" ht="15" customHeight="1" x14ac:dyDescent="0.25">
      <c r="A945" s="15">
        <v>44110</v>
      </c>
      <c r="B945" s="8" t="s">
        <v>269</v>
      </c>
      <c r="C945" s="6">
        <v>5</v>
      </c>
      <c r="D945" s="6"/>
      <c r="E945" s="7">
        <f t="shared" si="3"/>
        <v>-242.98000000000013</v>
      </c>
    </row>
    <row r="946" spans="1:5" ht="15" customHeight="1" x14ac:dyDescent="0.25">
      <c r="A946" s="15">
        <v>44117</v>
      </c>
      <c r="B946" s="8" t="s">
        <v>269</v>
      </c>
      <c r="C946" s="6">
        <v>5</v>
      </c>
      <c r="D946" s="6"/>
      <c r="E946" s="7">
        <f t="shared" si="3"/>
        <v>-237.98000000000013</v>
      </c>
    </row>
    <row r="947" spans="1:5" ht="15" customHeight="1" x14ac:dyDescent="0.25">
      <c r="A947" s="15">
        <v>44124</v>
      </c>
      <c r="B947" s="8" t="s">
        <v>273</v>
      </c>
      <c r="C947" s="6">
        <v>5</v>
      </c>
      <c r="D947" s="6"/>
      <c r="E947" s="7">
        <f t="shared" si="3"/>
        <v>-232.98000000000013</v>
      </c>
    </row>
    <row r="948" spans="1:5" ht="15" customHeight="1" x14ac:dyDescent="0.25">
      <c r="A948" s="15">
        <v>44131</v>
      </c>
      <c r="B948" s="8" t="s">
        <v>268</v>
      </c>
      <c r="C948" s="6">
        <v>5</v>
      </c>
      <c r="D948" s="6"/>
      <c r="E948" s="7">
        <f t="shared" si="3"/>
        <v>-227.98000000000013</v>
      </c>
    </row>
    <row r="949" spans="1:5" ht="15" customHeight="1" x14ac:dyDescent="0.25">
      <c r="A949" s="15">
        <v>44135</v>
      </c>
      <c r="B949" s="8" t="s">
        <v>264</v>
      </c>
      <c r="C949" s="6">
        <v>0.25</v>
      </c>
      <c r="D949" s="6"/>
      <c r="E949" s="7">
        <f t="shared" si="3"/>
        <v>-227.73000000000013</v>
      </c>
    </row>
    <row r="950" spans="1:5" ht="15" customHeight="1" x14ac:dyDescent="0.25">
      <c r="A950" s="15">
        <v>44138</v>
      </c>
      <c r="B950" s="8" t="s">
        <v>268</v>
      </c>
      <c r="C950" s="6">
        <v>5</v>
      </c>
      <c r="D950" s="6"/>
      <c r="E950" s="7">
        <f t="shared" ref="E950" si="4">E949+C950-D950</f>
        <v>-222.73000000000013</v>
      </c>
    </row>
    <row r="951" spans="1:5" ht="15" customHeight="1" x14ac:dyDescent="0.25">
      <c r="A951" s="15">
        <v>44145</v>
      </c>
      <c r="B951" s="8" t="s">
        <v>268</v>
      </c>
      <c r="C951" s="6">
        <v>5</v>
      </c>
      <c r="D951" s="6"/>
      <c r="E951" s="7">
        <f t="shared" ref="E951" si="5">E950+C951-D951</f>
        <v>-217.73000000000013</v>
      </c>
    </row>
    <row r="952" spans="1:5" ht="15" customHeight="1" x14ac:dyDescent="0.25">
      <c r="A952" s="15">
        <v>44152</v>
      </c>
      <c r="B952" s="8" t="s">
        <v>268</v>
      </c>
      <c r="C952" s="6">
        <v>5</v>
      </c>
      <c r="D952" s="6"/>
      <c r="E952" s="7">
        <f t="shared" ref="E952:E954" si="6">E951+C952-D952</f>
        <v>-212.73000000000013</v>
      </c>
    </row>
    <row r="953" spans="1:5" ht="15" customHeight="1" x14ac:dyDescent="0.25">
      <c r="A953" s="15">
        <v>44159</v>
      </c>
      <c r="B953" s="8" t="s">
        <v>266</v>
      </c>
      <c r="C953" s="6">
        <v>5</v>
      </c>
      <c r="D953" s="6"/>
      <c r="E953" s="7">
        <f t="shared" si="6"/>
        <v>-207.73000000000013</v>
      </c>
    </row>
    <row r="954" spans="1:5" ht="15" customHeight="1" x14ac:dyDescent="0.25">
      <c r="A954" s="15">
        <v>44165</v>
      </c>
      <c r="B954" s="8" t="s">
        <v>264</v>
      </c>
      <c r="C954" s="6">
        <v>0.19</v>
      </c>
      <c r="D954" s="6"/>
      <c r="E954" s="7">
        <f t="shared" si="6"/>
        <v>-207.54000000000013</v>
      </c>
    </row>
    <row r="955" spans="1:5" ht="15" customHeight="1" x14ac:dyDescent="0.25">
      <c r="A955" s="15">
        <v>44166</v>
      </c>
      <c r="B955" s="8" t="s">
        <v>273</v>
      </c>
      <c r="C955" s="6">
        <v>5</v>
      </c>
      <c r="D955" s="6"/>
      <c r="E955" s="7">
        <f t="shared" ref="E955:E959" si="7">E954+C955-D955</f>
        <v>-202.54000000000013</v>
      </c>
    </row>
    <row r="956" spans="1:5" ht="15" customHeight="1" x14ac:dyDescent="0.25">
      <c r="A956" s="15">
        <v>44173</v>
      </c>
      <c r="B956" s="8" t="s">
        <v>268</v>
      </c>
      <c r="C956" s="6">
        <v>5</v>
      </c>
      <c r="D956" s="6"/>
      <c r="E956" s="7">
        <f t="shared" si="7"/>
        <v>-197.54000000000013</v>
      </c>
    </row>
    <row r="957" spans="1:5" ht="15" customHeight="1" x14ac:dyDescent="0.25">
      <c r="A957" s="15">
        <v>44173</v>
      </c>
      <c r="B957" s="8" t="s">
        <v>270</v>
      </c>
      <c r="C957" s="6">
        <v>5</v>
      </c>
      <c r="D957" s="6"/>
      <c r="E957" s="7">
        <f t="shared" si="7"/>
        <v>-192.54000000000013</v>
      </c>
    </row>
    <row r="958" spans="1:5" ht="15" customHeight="1" x14ac:dyDescent="0.25">
      <c r="A958" s="15">
        <v>44180</v>
      </c>
      <c r="B958" s="8" t="s">
        <v>273</v>
      </c>
      <c r="C958" s="6">
        <v>5</v>
      </c>
      <c r="D958" s="6"/>
      <c r="E958" s="7">
        <f t="shared" si="7"/>
        <v>-187.54000000000013</v>
      </c>
    </row>
    <row r="959" spans="1:5" ht="15" customHeight="1" x14ac:dyDescent="0.25">
      <c r="A959" s="15">
        <v>44196</v>
      </c>
      <c r="B959" s="8" t="s">
        <v>264</v>
      </c>
      <c r="C959" s="6">
        <v>0.17</v>
      </c>
      <c r="D959" s="6"/>
      <c r="E959" s="7">
        <f t="shared" si="7"/>
        <v>-187.37000000000015</v>
      </c>
    </row>
    <row r="960" spans="1:5" ht="15" customHeight="1" x14ac:dyDescent="0.25">
      <c r="A960" s="15">
        <v>44227</v>
      </c>
      <c r="B960" s="8" t="s">
        <v>264</v>
      </c>
      <c r="C960" s="6">
        <v>0.17</v>
      </c>
      <c r="D960" s="6"/>
      <c r="E960" s="7">
        <f t="shared" ref="E960" si="8">E959+C960-D960</f>
        <v>-187.20000000000016</v>
      </c>
    </row>
    <row r="961" spans="1:5" ht="15" customHeight="1" x14ac:dyDescent="0.25">
      <c r="A961" s="15">
        <v>44255</v>
      </c>
      <c r="B961" s="8" t="s">
        <v>264</v>
      </c>
      <c r="C961" s="6">
        <v>0.15</v>
      </c>
      <c r="D961" s="6"/>
      <c r="E961" s="7">
        <f t="shared" ref="E961" si="9">E960+C961-D961</f>
        <v>-187.05000000000015</v>
      </c>
    </row>
    <row r="962" spans="1:5" ht="15" customHeight="1" x14ac:dyDescent="0.25">
      <c r="A962" s="15">
        <v>44286</v>
      </c>
      <c r="B962" s="8" t="s">
        <v>264</v>
      </c>
      <c r="C962" s="6">
        <v>0.17</v>
      </c>
      <c r="D962" s="6"/>
      <c r="E962" s="7">
        <f t="shared" ref="E962:E972" si="10">E961+C962-D962</f>
        <v>-186.88000000000017</v>
      </c>
    </row>
    <row r="963" spans="1:5" ht="15" customHeight="1" x14ac:dyDescent="0.25">
      <c r="A963" s="15">
        <v>44316</v>
      </c>
      <c r="B963" s="8" t="s">
        <v>264</v>
      </c>
      <c r="C963" s="6">
        <v>0.17</v>
      </c>
      <c r="E963" s="7">
        <f t="shared" si="10"/>
        <v>-186.71000000000018</v>
      </c>
    </row>
    <row r="964" spans="1:5" ht="15" customHeight="1" x14ac:dyDescent="0.25">
      <c r="A964" s="15">
        <v>44347</v>
      </c>
      <c r="B964" s="8" t="s">
        <v>264</v>
      </c>
      <c r="C964" s="6">
        <v>0.18</v>
      </c>
      <c r="E964" s="7">
        <f t="shared" si="10"/>
        <v>-186.53000000000017</v>
      </c>
    </row>
    <row r="965" spans="1:5" ht="15" customHeight="1" x14ac:dyDescent="0.25">
      <c r="A965" s="15">
        <v>44377</v>
      </c>
      <c r="B965" s="8" t="s">
        <v>264</v>
      </c>
      <c r="C965" s="6">
        <v>0.17</v>
      </c>
      <c r="E965" s="7">
        <f t="shared" si="10"/>
        <v>-186.36000000000018</v>
      </c>
    </row>
    <row r="966" spans="1:5" ht="15" customHeight="1" x14ac:dyDescent="0.25">
      <c r="A966" s="15">
        <v>44408</v>
      </c>
      <c r="B966" s="8" t="s">
        <v>264</v>
      </c>
      <c r="C966" s="6">
        <v>0.18</v>
      </c>
      <c r="E966" s="7">
        <f t="shared" si="10"/>
        <v>-186.18000000000018</v>
      </c>
    </row>
    <row r="967" spans="1:5" ht="12" customHeight="1" x14ac:dyDescent="0.25">
      <c r="A967" s="9" t="s">
        <v>379</v>
      </c>
      <c r="B967" s="10"/>
      <c r="C967" s="11"/>
      <c r="D967" s="11"/>
      <c r="E967" s="12">
        <f t="shared" ref="E967" si="11">E966+C967-D967</f>
        <v>-186.18000000000018</v>
      </c>
    </row>
    <row r="968" spans="1:5" ht="15" customHeight="1" x14ac:dyDescent="0.25">
      <c r="A968" s="15">
        <v>44409</v>
      </c>
      <c r="B968" s="8" t="s">
        <v>380</v>
      </c>
      <c r="C968" s="6">
        <f>23.28*8</f>
        <v>186.24</v>
      </c>
      <c r="E968" s="7">
        <f>E966+C968-D968</f>
        <v>5.9999999999831743E-2</v>
      </c>
    </row>
    <row r="969" spans="1:5" ht="15" customHeight="1" x14ac:dyDescent="0.25">
      <c r="A969" s="15">
        <v>44424</v>
      </c>
      <c r="B969" s="8" t="s">
        <v>377</v>
      </c>
      <c r="C969" s="6">
        <v>5</v>
      </c>
      <c r="E969" s="7">
        <f t="shared" si="10"/>
        <v>5.0599999999998317</v>
      </c>
    </row>
    <row r="970" spans="1:5" ht="15" customHeight="1" x14ac:dyDescent="0.25">
      <c r="A970" s="15">
        <v>44431</v>
      </c>
      <c r="B970" s="8" t="s">
        <v>378</v>
      </c>
      <c r="C970" s="6">
        <v>5</v>
      </c>
      <c r="E970" s="7">
        <f t="shared" si="10"/>
        <v>10.059999999999832</v>
      </c>
    </row>
    <row r="971" spans="1:5" ht="15" customHeight="1" x14ac:dyDescent="0.25">
      <c r="A971" s="15">
        <v>44436</v>
      </c>
      <c r="B971" s="8" t="s">
        <v>381</v>
      </c>
      <c r="C971" s="6"/>
      <c r="D971" s="6">
        <v>100</v>
      </c>
      <c r="E971" s="7">
        <f t="shared" si="10"/>
        <v>-89.940000000000168</v>
      </c>
    </row>
    <row r="972" spans="1:5" ht="15" customHeight="1" x14ac:dyDescent="0.25">
      <c r="A972" s="15">
        <v>44436</v>
      </c>
      <c r="B972" s="8" t="s">
        <v>334</v>
      </c>
      <c r="C972" s="6"/>
      <c r="D972" s="6">
        <v>181.4</v>
      </c>
      <c r="E972" s="7">
        <f t="shared" si="10"/>
        <v>-271.34000000000015</v>
      </c>
    </row>
    <row r="973" spans="1:5" ht="15" customHeight="1" x14ac:dyDescent="0.25">
      <c r="A973" s="15">
        <v>44436</v>
      </c>
      <c r="B973" s="8" t="s">
        <v>386</v>
      </c>
      <c r="C973" s="6"/>
      <c r="D973" s="6">
        <v>50</v>
      </c>
      <c r="E973" s="7">
        <f t="shared" ref="E973:E976" si="12">E972+C973-D973</f>
        <v>-321.34000000000015</v>
      </c>
    </row>
    <row r="974" spans="1:5" ht="15" customHeight="1" x14ac:dyDescent="0.25">
      <c r="A974" s="15">
        <v>44439</v>
      </c>
      <c r="B974" s="8" t="s">
        <v>264</v>
      </c>
      <c r="C974" s="6">
        <v>0.18</v>
      </c>
      <c r="E974" s="7">
        <f t="shared" si="12"/>
        <v>-321.16000000000014</v>
      </c>
    </row>
    <row r="975" spans="1:5" ht="15" customHeight="1" x14ac:dyDescent="0.25">
      <c r="A975" s="15">
        <v>44453</v>
      </c>
      <c r="B975" t="s">
        <v>288</v>
      </c>
      <c r="C975" s="6">
        <v>5</v>
      </c>
      <c r="D975" s="6"/>
      <c r="E975" s="7">
        <f t="shared" si="12"/>
        <v>-316.16000000000014</v>
      </c>
    </row>
    <row r="976" spans="1:5" ht="15" customHeight="1" x14ac:dyDescent="0.25">
      <c r="A976" s="15">
        <v>44460</v>
      </c>
      <c r="B976" t="s">
        <v>266</v>
      </c>
      <c r="C976" s="6">
        <v>5</v>
      </c>
      <c r="D976" s="6"/>
      <c r="E976" s="7">
        <f t="shared" si="12"/>
        <v>-311.16000000000014</v>
      </c>
    </row>
    <row r="977" spans="1:5" ht="15" customHeight="1" x14ac:dyDescent="0.25">
      <c r="A977" s="15">
        <v>44467</v>
      </c>
      <c r="B977" t="s">
        <v>272</v>
      </c>
      <c r="C977" s="6">
        <v>5</v>
      </c>
      <c r="D977" s="6"/>
      <c r="E977" s="7">
        <f t="shared" ref="E977:E979" si="13">E976+C977-D977</f>
        <v>-306.16000000000014</v>
      </c>
    </row>
    <row r="978" spans="1:5" ht="15" customHeight="1" x14ac:dyDescent="0.25">
      <c r="A978" s="15">
        <v>44469</v>
      </c>
      <c r="B978" s="8" t="s">
        <v>264</v>
      </c>
      <c r="C978" s="6">
        <v>0.17</v>
      </c>
      <c r="E978" s="7">
        <f t="shared" si="13"/>
        <v>-305.99000000000012</v>
      </c>
    </row>
    <row r="979" spans="1:5" ht="15" customHeight="1" x14ac:dyDescent="0.25">
      <c r="A979" s="15">
        <v>44474</v>
      </c>
      <c r="B979" t="s">
        <v>268</v>
      </c>
      <c r="C979" s="6">
        <v>5</v>
      </c>
      <c r="D979" s="6"/>
      <c r="E979" s="7">
        <f t="shared" si="13"/>
        <v>-300.99000000000012</v>
      </c>
    </row>
    <row r="980" spans="1:5" ht="15" customHeight="1" x14ac:dyDescent="0.25">
      <c r="C980" s="6"/>
      <c r="D980" s="6"/>
      <c r="E980" s="6"/>
    </row>
    <row r="981" spans="1:5" ht="15" customHeight="1" x14ac:dyDescent="0.25">
      <c r="C981" s="6"/>
      <c r="D981" s="6"/>
      <c r="E981" s="6"/>
    </row>
    <row r="982" spans="1:5" ht="15" customHeight="1" x14ac:dyDescent="0.25">
      <c r="C982" s="6"/>
      <c r="D982" s="6"/>
      <c r="E982" s="6"/>
    </row>
    <row r="983" spans="1:5" ht="15" customHeight="1" x14ac:dyDescent="0.25">
      <c r="C983" s="6"/>
      <c r="D983" s="6"/>
      <c r="E983" s="6"/>
    </row>
    <row r="984" spans="1:5" ht="15" customHeight="1" x14ac:dyDescent="0.25">
      <c r="C984" s="6"/>
      <c r="D984" s="6"/>
      <c r="E984" s="6"/>
    </row>
    <row r="985" spans="1:5" ht="15" customHeight="1" x14ac:dyDescent="0.25">
      <c r="C985" s="6"/>
      <c r="D985" s="6"/>
      <c r="E985" s="6"/>
    </row>
    <row r="986" spans="1:5" ht="15" customHeight="1" x14ac:dyDescent="0.25">
      <c r="C986" s="6"/>
      <c r="D986" s="6"/>
      <c r="E986" s="6"/>
    </row>
    <row r="987" spans="1:5" ht="15" customHeight="1" x14ac:dyDescent="0.25">
      <c r="C987" s="6"/>
      <c r="D987" s="6"/>
      <c r="E987" s="6"/>
    </row>
    <row r="988" spans="1:5" ht="15" customHeight="1" x14ac:dyDescent="0.25">
      <c r="C988" s="6"/>
      <c r="D988" s="6"/>
      <c r="E988" s="6"/>
    </row>
    <row r="989" spans="1:5" ht="15" customHeight="1" x14ac:dyDescent="0.25">
      <c r="C989" s="6"/>
      <c r="D989" s="6"/>
      <c r="E989" s="6"/>
    </row>
    <row r="990" spans="1:5" ht="15" customHeight="1" x14ac:dyDescent="0.25">
      <c r="C990" s="6"/>
      <c r="D990" s="6"/>
      <c r="E990" s="6"/>
    </row>
    <row r="991" spans="1:5" ht="15" customHeight="1" x14ac:dyDescent="0.25">
      <c r="C991" s="6"/>
      <c r="D991" s="6"/>
      <c r="E991" s="6"/>
    </row>
    <row r="992" spans="1:5" ht="15" customHeight="1" x14ac:dyDescent="0.25">
      <c r="C992" s="6"/>
      <c r="D992" s="6"/>
      <c r="E992" s="6"/>
    </row>
    <row r="993" spans="3:5" ht="15" customHeight="1" x14ac:dyDescent="0.25">
      <c r="C993" s="6"/>
      <c r="D993" s="6"/>
      <c r="E993" s="6"/>
    </row>
    <row r="994" spans="3:5" ht="15" customHeight="1" x14ac:dyDescent="0.25">
      <c r="C994" s="6"/>
      <c r="D994" s="6"/>
      <c r="E994" s="6"/>
    </row>
    <row r="995" spans="3:5" ht="15" customHeight="1" x14ac:dyDescent="0.25">
      <c r="C995" s="6"/>
      <c r="D995" s="6"/>
      <c r="E995" s="6"/>
    </row>
    <row r="996" spans="3:5" ht="15" customHeight="1" x14ac:dyDescent="0.25">
      <c r="C996" s="6"/>
      <c r="D996" s="6"/>
      <c r="E996" s="6"/>
    </row>
    <row r="997" spans="3:5" ht="15" customHeight="1" x14ac:dyDescent="0.25">
      <c r="C997" s="6"/>
      <c r="D997" s="6"/>
      <c r="E997" s="6"/>
    </row>
    <row r="998" spans="3:5" ht="15" customHeight="1" x14ac:dyDescent="0.25">
      <c r="C998" s="6"/>
      <c r="D998" s="6"/>
      <c r="E998" s="6"/>
    </row>
    <row r="999" spans="3:5" ht="15" customHeight="1" x14ac:dyDescent="0.25">
      <c r="C999" s="6"/>
      <c r="D999" s="6"/>
      <c r="E999" s="6"/>
    </row>
    <row r="1000" spans="3:5" ht="15" customHeight="1" x14ac:dyDescent="0.25">
      <c r="C1000" s="6"/>
      <c r="D1000" s="6"/>
      <c r="E1000" s="6"/>
    </row>
    <row r="1001" spans="3:5" ht="15" customHeight="1" x14ac:dyDescent="0.25">
      <c r="C1001" s="6"/>
      <c r="D1001" s="6"/>
      <c r="E1001" s="6"/>
    </row>
    <row r="1002" spans="3:5" ht="15" customHeight="1" x14ac:dyDescent="0.25">
      <c r="C1002" s="6"/>
      <c r="D1002" s="6"/>
      <c r="E1002" s="6"/>
    </row>
    <row r="1003" spans="3:5" ht="15" customHeight="1" x14ac:dyDescent="0.25">
      <c r="C1003" s="6"/>
      <c r="D1003" s="6"/>
      <c r="E1003" s="6"/>
    </row>
    <row r="1004" spans="3:5" ht="15" customHeight="1" x14ac:dyDescent="0.25">
      <c r="C1004" s="6"/>
      <c r="D1004" s="6"/>
      <c r="E1004" s="6"/>
    </row>
    <row r="1005" spans="3:5" ht="15" customHeight="1" x14ac:dyDescent="0.25">
      <c r="C1005" s="6"/>
      <c r="D1005" s="6"/>
      <c r="E1005" s="6"/>
    </row>
    <row r="1006" spans="3:5" ht="15" customHeight="1" x14ac:dyDescent="0.25">
      <c r="C1006" s="6"/>
      <c r="D1006" s="6"/>
      <c r="E1006" s="6"/>
    </row>
    <row r="1007" spans="3:5" ht="15" customHeight="1" x14ac:dyDescent="0.25">
      <c r="C1007" s="6"/>
      <c r="D1007" s="6"/>
      <c r="E1007" s="6"/>
    </row>
    <row r="1008" spans="3:5" ht="15" customHeight="1" x14ac:dyDescent="0.25">
      <c r="C1008" s="6"/>
      <c r="D1008" s="6"/>
      <c r="E1008" s="6"/>
    </row>
    <row r="1009" spans="3:5" ht="15" customHeight="1" x14ac:dyDescent="0.25">
      <c r="C1009" s="6"/>
      <c r="D1009" s="6"/>
      <c r="E1009" s="6"/>
    </row>
    <row r="1010" spans="3:5" ht="15" customHeight="1" x14ac:dyDescent="0.25">
      <c r="C1010" s="6"/>
      <c r="D1010" s="6"/>
      <c r="E1010" s="6"/>
    </row>
    <row r="1011" spans="3:5" ht="15" customHeight="1" x14ac:dyDescent="0.25">
      <c r="C1011" s="6"/>
      <c r="D1011" s="6"/>
      <c r="E1011" s="6"/>
    </row>
    <row r="1012" spans="3:5" ht="15" customHeight="1" x14ac:dyDescent="0.25">
      <c r="C1012" s="6"/>
      <c r="D1012" s="6"/>
      <c r="E1012" s="6"/>
    </row>
    <row r="1013" spans="3:5" ht="15" customHeight="1" x14ac:dyDescent="0.25">
      <c r="C1013" s="6"/>
      <c r="D1013" s="6"/>
      <c r="E1013" s="6"/>
    </row>
    <row r="1014" spans="3:5" ht="15" customHeight="1" x14ac:dyDescent="0.25">
      <c r="C1014" s="6"/>
      <c r="D1014" s="6"/>
      <c r="E1014" s="6"/>
    </row>
    <row r="1015" spans="3:5" ht="15" customHeight="1" x14ac:dyDescent="0.25">
      <c r="C1015" s="6"/>
      <c r="D1015" s="6"/>
      <c r="E1015" s="6"/>
    </row>
    <row r="1016" spans="3:5" ht="15" customHeight="1" x14ac:dyDescent="0.25">
      <c r="C1016" s="6"/>
      <c r="D1016" s="6"/>
      <c r="E1016" s="6"/>
    </row>
    <row r="1017" spans="3:5" ht="15" customHeight="1" x14ac:dyDescent="0.25">
      <c r="C1017" s="6"/>
      <c r="D1017" s="6"/>
      <c r="E1017" s="6"/>
    </row>
    <row r="1018" spans="3:5" ht="15" customHeight="1" x14ac:dyDescent="0.25">
      <c r="C1018" s="6"/>
      <c r="D1018" s="6"/>
      <c r="E1018" s="6"/>
    </row>
    <row r="1019" spans="3:5" ht="15" customHeight="1" x14ac:dyDescent="0.25">
      <c r="C1019" s="6"/>
      <c r="D1019" s="6"/>
      <c r="E1019" s="6"/>
    </row>
    <row r="1020" spans="3:5" ht="15" customHeight="1" x14ac:dyDescent="0.25">
      <c r="C1020" s="6"/>
      <c r="D1020" s="6"/>
      <c r="E1020" s="6"/>
    </row>
    <row r="1021" spans="3:5" ht="15" customHeight="1" x14ac:dyDescent="0.25">
      <c r="C1021" s="6"/>
      <c r="D1021" s="6"/>
      <c r="E1021" s="6"/>
    </row>
    <row r="1022" spans="3:5" ht="15" customHeight="1" x14ac:dyDescent="0.25">
      <c r="C1022" s="6"/>
      <c r="D1022" s="6"/>
      <c r="E1022" s="6"/>
    </row>
    <row r="1023" spans="3:5" ht="15" customHeight="1" x14ac:dyDescent="0.25">
      <c r="C1023" s="6"/>
      <c r="D1023" s="6"/>
      <c r="E1023" s="6"/>
    </row>
    <row r="1024" spans="3:5" ht="15" customHeight="1" x14ac:dyDescent="0.25">
      <c r="C1024" s="6"/>
      <c r="D1024" s="6"/>
      <c r="E1024" s="6"/>
    </row>
    <row r="1025" spans="3:5" ht="15" customHeight="1" x14ac:dyDescent="0.25">
      <c r="C1025" s="6"/>
      <c r="D1025" s="6"/>
      <c r="E1025" s="6"/>
    </row>
    <row r="1026" spans="3:5" ht="15" customHeight="1" x14ac:dyDescent="0.25">
      <c r="C1026" s="6"/>
      <c r="D1026" s="6"/>
      <c r="E1026" s="6"/>
    </row>
    <row r="1027" spans="3:5" ht="15" customHeight="1" x14ac:dyDescent="0.25">
      <c r="C1027" s="6"/>
      <c r="D1027" s="6"/>
      <c r="E1027" s="6"/>
    </row>
    <row r="1028" spans="3:5" ht="15" customHeight="1" x14ac:dyDescent="0.25">
      <c r="C1028" s="6"/>
      <c r="D1028" s="6"/>
      <c r="E1028" s="6"/>
    </row>
    <row r="1029" spans="3:5" ht="15" customHeight="1" x14ac:dyDescent="0.25">
      <c r="C1029" s="6"/>
      <c r="D1029" s="6"/>
      <c r="E1029" s="6"/>
    </row>
    <row r="1030" spans="3:5" ht="15" customHeight="1" x14ac:dyDescent="0.25">
      <c r="C1030" s="6"/>
      <c r="D1030" s="6"/>
      <c r="E1030" s="6"/>
    </row>
    <row r="1031" spans="3:5" ht="15" customHeight="1" x14ac:dyDescent="0.25">
      <c r="C1031" s="6"/>
      <c r="D1031" s="6"/>
      <c r="E1031" s="6"/>
    </row>
    <row r="1032" spans="3:5" ht="15" customHeight="1" x14ac:dyDescent="0.25">
      <c r="C1032" s="6"/>
      <c r="D1032" s="6"/>
      <c r="E1032" s="6"/>
    </row>
    <row r="1033" spans="3:5" ht="15" customHeight="1" x14ac:dyDescent="0.25">
      <c r="C1033" s="6"/>
      <c r="D1033" s="6"/>
      <c r="E1033" s="6"/>
    </row>
    <row r="1034" spans="3:5" ht="15" customHeight="1" x14ac:dyDescent="0.25">
      <c r="C1034" s="6"/>
      <c r="D1034" s="6"/>
      <c r="E1034" s="6"/>
    </row>
    <row r="1035" spans="3:5" ht="15" customHeight="1" x14ac:dyDescent="0.25">
      <c r="C1035" s="6"/>
      <c r="D1035" s="6"/>
      <c r="E1035" s="6"/>
    </row>
    <row r="1036" spans="3:5" ht="15" customHeight="1" x14ac:dyDescent="0.25">
      <c r="C1036" s="6"/>
      <c r="D1036" s="6"/>
      <c r="E1036" s="6"/>
    </row>
    <row r="1037" spans="3:5" ht="15" customHeight="1" x14ac:dyDescent="0.25">
      <c r="C1037" s="6"/>
      <c r="D1037" s="6"/>
      <c r="E1037" s="6"/>
    </row>
    <row r="1038" spans="3:5" ht="15" customHeight="1" x14ac:dyDescent="0.25">
      <c r="C1038" s="6"/>
      <c r="D1038" s="6"/>
      <c r="E1038" s="6"/>
    </row>
    <row r="1039" spans="3:5" ht="15" customHeight="1" x14ac:dyDescent="0.25">
      <c r="C1039" s="6"/>
      <c r="D1039" s="6"/>
      <c r="E1039" s="6"/>
    </row>
    <row r="1040" spans="3:5" ht="15" customHeight="1" x14ac:dyDescent="0.25">
      <c r="C1040" s="6"/>
      <c r="D1040" s="6"/>
      <c r="E1040" s="6"/>
    </row>
    <row r="1041" spans="3:5" ht="15" customHeight="1" x14ac:dyDescent="0.25">
      <c r="C1041" s="6"/>
      <c r="D1041" s="6"/>
      <c r="E1041" s="6"/>
    </row>
    <row r="1042" spans="3:5" ht="15" customHeight="1" x14ac:dyDescent="0.25">
      <c r="C1042" s="6"/>
      <c r="D1042" s="6"/>
      <c r="E1042" s="6"/>
    </row>
    <row r="1043" spans="3:5" ht="15" customHeight="1" x14ac:dyDescent="0.25">
      <c r="C1043" s="6"/>
      <c r="D1043" s="6"/>
      <c r="E1043" s="6"/>
    </row>
    <row r="1044" spans="3:5" ht="15" customHeight="1" x14ac:dyDescent="0.25">
      <c r="C1044" s="6"/>
      <c r="D1044" s="6"/>
      <c r="E1044" s="6"/>
    </row>
    <row r="1045" spans="3:5" ht="15" customHeight="1" x14ac:dyDescent="0.25">
      <c r="C1045" s="6"/>
      <c r="D1045" s="6"/>
      <c r="E1045" s="6"/>
    </row>
    <row r="1046" spans="3:5" ht="15" customHeight="1" x14ac:dyDescent="0.25">
      <c r="C1046" s="6"/>
      <c r="D1046" s="6"/>
      <c r="E1046" s="6"/>
    </row>
    <row r="1047" spans="3:5" ht="15" customHeight="1" x14ac:dyDescent="0.25">
      <c r="C1047" s="6"/>
      <c r="D1047" s="6"/>
      <c r="E1047" s="6"/>
    </row>
    <row r="1048" spans="3:5" ht="15" customHeight="1" x14ac:dyDescent="0.25">
      <c r="C1048" s="6"/>
      <c r="D1048" s="6"/>
      <c r="E1048" s="6"/>
    </row>
    <row r="1049" spans="3:5" ht="15" customHeight="1" x14ac:dyDescent="0.25">
      <c r="C1049" s="6"/>
      <c r="D1049" s="6"/>
      <c r="E1049" s="6"/>
    </row>
    <row r="1050" spans="3:5" ht="15" customHeight="1" x14ac:dyDescent="0.25">
      <c r="C1050" s="6"/>
      <c r="D1050" s="6"/>
      <c r="E1050" s="6"/>
    </row>
    <row r="1051" spans="3:5" ht="15" customHeight="1" x14ac:dyDescent="0.25">
      <c r="C1051" s="6"/>
      <c r="D1051" s="6"/>
      <c r="E1051" s="6"/>
    </row>
    <row r="1052" spans="3:5" ht="15" customHeight="1" x14ac:dyDescent="0.25">
      <c r="C1052" s="6"/>
      <c r="D1052" s="6"/>
      <c r="E1052" s="6"/>
    </row>
    <row r="1053" spans="3:5" ht="15" customHeight="1" x14ac:dyDescent="0.25">
      <c r="C1053" s="6"/>
      <c r="D1053" s="6"/>
      <c r="E1053" s="6"/>
    </row>
    <row r="1054" spans="3:5" ht="15" customHeight="1" x14ac:dyDescent="0.25">
      <c r="C1054" s="6"/>
      <c r="D1054" s="6"/>
      <c r="E1054" s="6"/>
    </row>
    <row r="1055" spans="3:5" ht="15" customHeight="1" x14ac:dyDescent="0.25">
      <c r="C1055" s="6"/>
      <c r="D1055" s="6"/>
      <c r="E1055" s="6"/>
    </row>
    <row r="1056" spans="3:5" ht="15" customHeight="1" x14ac:dyDescent="0.25">
      <c r="C1056" s="6"/>
      <c r="D1056" s="6"/>
      <c r="E1056" s="6"/>
    </row>
    <row r="1057" spans="3:5" ht="15" customHeight="1" x14ac:dyDescent="0.25">
      <c r="C1057" s="6"/>
      <c r="D1057" s="6"/>
      <c r="E1057" s="6"/>
    </row>
    <row r="1058" spans="3:5" ht="15" customHeight="1" x14ac:dyDescent="0.25">
      <c r="C1058" s="6"/>
      <c r="D1058" s="6"/>
      <c r="E1058" s="6"/>
    </row>
    <row r="1059" spans="3:5" ht="15" customHeight="1" x14ac:dyDescent="0.25">
      <c r="C1059" s="6"/>
      <c r="D1059" s="6"/>
      <c r="E1059" s="6"/>
    </row>
    <row r="1060" spans="3:5" ht="15" customHeight="1" x14ac:dyDescent="0.25">
      <c r="C1060" s="6"/>
      <c r="D1060" s="6"/>
      <c r="E1060" s="6"/>
    </row>
    <row r="1061" spans="3:5" ht="15" customHeight="1" x14ac:dyDescent="0.25">
      <c r="C1061" s="6"/>
      <c r="D1061" s="6"/>
      <c r="E1061" s="6"/>
    </row>
    <row r="1062" spans="3:5" ht="15" customHeight="1" x14ac:dyDescent="0.25">
      <c r="C1062" s="6"/>
      <c r="D1062" s="6"/>
      <c r="E1062" s="6"/>
    </row>
    <row r="1063" spans="3:5" ht="15" customHeight="1" x14ac:dyDescent="0.25">
      <c r="C1063" s="6"/>
      <c r="D1063" s="6"/>
      <c r="E1063" s="6"/>
    </row>
    <row r="1064" spans="3:5" ht="15" customHeight="1" x14ac:dyDescent="0.25">
      <c r="C1064" s="6"/>
      <c r="D1064" s="6"/>
      <c r="E1064" s="6"/>
    </row>
    <row r="1065" spans="3:5" ht="15" customHeight="1" x14ac:dyDescent="0.25">
      <c r="C1065" s="6"/>
      <c r="D1065" s="6"/>
      <c r="E1065" s="6"/>
    </row>
    <row r="1066" spans="3:5" ht="15" customHeight="1" x14ac:dyDescent="0.25">
      <c r="C1066" s="6"/>
      <c r="D1066" s="6"/>
      <c r="E1066" s="6"/>
    </row>
    <row r="1067" spans="3:5" ht="15" customHeight="1" x14ac:dyDescent="0.25">
      <c r="C1067" s="6"/>
      <c r="D1067" s="6"/>
      <c r="E1067" s="6"/>
    </row>
    <row r="1068" spans="3:5" ht="15" customHeight="1" x14ac:dyDescent="0.25">
      <c r="C1068" s="6"/>
      <c r="D1068" s="6"/>
      <c r="E1068" s="6"/>
    </row>
    <row r="1069" spans="3:5" ht="15" customHeight="1" x14ac:dyDescent="0.25">
      <c r="C1069" s="6"/>
      <c r="D1069" s="6"/>
      <c r="E1069" s="6"/>
    </row>
    <row r="1070" spans="3:5" ht="15" customHeight="1" x14ac:dyDescent="0.25">
      <c r="C1070" s="6"/>
      <c r="D1070" s="6"/>
      <c r="E1070" s="6"/>
    </row>
    <row r="1071" spans="3:5" ht="15" customHeight="1" x14ac:dyDescent="0.25">
      <c r="C1071" s="6"/>
      <c r="D1071" s="6"/>
      <c r="E1071" s="6"/>
    </row>
    <row r="1072" spans="3:5" ht="15" customHeight="1" x14ac:dyDescent="0.25">
      <c r="C1072" s="6"/>
      <c r="D1072" s="6"/>
      <c r="E1072" s="6"/>
    </row>
    <row r="1073" spans="3:5" ht="15" customHeight="1" x14ac:dyDescent="0.25">
      <c r="C1073" s="6"/>
      <c r="D1073" s="6"/>
      <c r="E1073" s="6"/>
    </row>
    <row r="1074" spans="3:5" ht="15" customHeight="1" x14ac:dyDescent="0.25">
      <c r="C1074" s="6"/>
      <c r="D1074" s="6"/>
      <c r="E1074" s="6"/>
    </row>
    <row r="1075" spans="3:5" ht="15" customHeight="1" x14ac:dyDescent="0.25">
      <c r="C1075" s="6"/>
      <c r="D1075" s="6"/>
      <c r="E1075" s="6"/>
    </row>
    <row r="1076" spans="3:5" ht="15" customHeight="1" x14ac:dyDescent="0.25">
      <c r="C1076" s="6"/>
      <c r="D1076" s="6"/>
      <c r="E1076" s="6"/>
    </row>
    <row r="1077" spans="3:5" ht="15" customHeight="1" x14ac:dyDescent="0.25">
      <c r="C1077" s="6"/>
      <c r="D1077" s="6"/>
      <c r="E1077" s="6"/>
    </row>
    <row r="1078" spans="3:5" ht="15" customHeight="1" x14ac:dyDescent="0.25">
      <c r="C1078" s="6"/>
      <c r="D1078" s="6"/>
      <c r="E1078" s="6"/>
    </row>
    <row r="1079" spans="3:5" ht="15" customHeight="1" x14ac:dyDescent="0.25">
      <c r="C1079" s="6"/>
      <c r="D1079" s="6"/>
      <c r="E1079" s="6"/>
    </row>
    <row r="1080" spans="3:5" ht="15" customHeight="1" x14ac:dyDescent="0.25">
      <c r="C1080" s="6"/>
      <c r="D1080" s="6"/>
      <c r="E1080" s="6"/>
    </row>
    <row r="1081" spans="3:5" ht="15" customHeight="1" x14ac:dyDescent="0.25">
      <c r="C1081" s="6"/>
      <c r="D1081" s="6"/>
      <c r="E1081" s="6"/>
    </row>
    <row r="1082" spans="3:5" ht="15" customHeight="1" x14ac:dyDescent="0.25">
      <c r="C1082" s="6"/>
      <c r="D1082" s="6"/>
      <c r="E1082" s="6"/>
    </row>
    <row r="1083" spans="3:5" ht="15" customHeight="1" x14ac:dyDescent="0.25">
      <c r="C1083" s="6"/>
      <c r="D1083" s="6"/>
      <c r="E1083" s="6"/>
    </row>
    <row r="1084" spans="3:5" ht="15" customHeight="1" x14ac:dyDescent="0.25">
      <c r="C1084" s="6"/>
      <c r="D1084" s="6"/>
      <c r="E1084" s="6"/>
    </row>
    <row r="1085" spans="3:5" ht="15" customHeight="1" x14ac:dyDescent="0.25">
      <c r="C1085" s="6"/>
      <c r="D1085" s="6"/>
      <c r="E1085" s="6"/>
    </row>
    <row r="1086" spans="3:5" ht="15" customHeight="1" x14ac:dyDescent="0.25">
      <c r="C1086" s="6"/>
      <c r="D1086" s="6"/>
      <c r="E1086" s="6"/>
    </row>
    <row r="1087" spans="3:5" ht="15" customHeight="1" x14ac:dyDescent="0.25">
      <c r="C1087" s="6"/>
      <c r="D1087" s="6"/>
      <c r="E1087" s="6"/>
    </row>
    <row r="1088" spans="3:5" ht="15" customHeight="1" x14ac:dyDescent="0.25">
      <c r="C1088" s="6"/>
      <c r="D1088" s="6"/>
      <c r="E1088" s="6"/>
    </row>
    <row r="1089" spans="3:5" ht="15" customHeight="1" x14ac:dyDescent="0.25">
      <c r="C1089" s="6"/>
      <c r="D1089" s="6"/>
      <c r="E1089" s="6"/>
    </row>
    <row r="1090" spans="3:5" ht="15" customHeight="1" x14ac:dyDescent="0.25">
      <c r="C1090" s="6"/>
      <c r="D1090" s="6"/>
      <c r="E1090" s="6"/>
    </row>
    <row r="1091" spans="3:5" ht="15" customHeight="1" x14ac:dyDescent="0.25">
      <c r="C1091" s="6"/>
      <c r="D1091" s="6"/>
      <c r="E1091" s="6"/>
    </row>
    <row r="1092" spans="3:5" ht="15" customHeight="1" x14ac:dyDescent="0.25">
      <c r="C1092" s="6"/>
      <c r="D1092" s="6"/>
      <c r="E1092" s="6"/>
    </row>
    <row r="1093" spans="3:5" ht="15" customHeight="1" x14ac:dyDescent="0.25">
      <c r="C1093" s="6"/>
      <c r="D1093" s="6"/>
      <c r="E1093" s="6"/>
    </row>
    <row r="1094" spans="3:5" ht="15" customHeight="1" x14ac:dyDescent="0.25">
      <c r="C1094" s="6"/>
      <c r="D1094" s="6"/>
      <c r="E1094" s="6"/>
    </row>
    <row r="1095" spans="3:5" ht="15" customHeight="1" x14ac:dyDescent="0.25">
      <c r="C1095" s="6"/>
      <c r="D1095" s="6"/>
      <c r="E1095" s="6"/>
    </row>
    <row r="1096" spans="3:5" ht="15" customHeight="1" x14ac:dyDescent="0.25">
      <c r="C1096" s="6"/>
      <c r="D1096" s="6"/>
      <c r="E1096" s="6"/>
    </row>
    <row r="1097" spans="3:5" ht="15" customHeight="1" x14ac:dyDescent="0.25">
      <c r="C1097" s="6"/>
      <c r="D1097" s="6"/>
      <c r="E1097" s="6"/>
    </row>
    <row r="1098" spans="3:5" ht="15" customHeight="1" x14ac:dyDescent="0.25">
      <c r="C1098" s="6"/>
      <c r="D1098" s="6"/>
      <c r="E1098" s="6"/>
    </row>
    <row r="1099" spans="3:5" ht="15" customHeight="1" x14ac:dyDescent="0.25">
      <c r="C1099" s="6"/>
      <c r="D1099" s="6"/>
      <c r="E1099" s="6"/>
    </row>
    <row r="1100" spans="3:5" ht="15" customHeight="1" x14ac:dyDescent="0.25">
      <c r="C1100" s="6"/>
      <c r="D1100" s="6"/>
      <c r="E1100" s="6"/>
    </row>
    <row r="1101" spans="3:5" ht="15" customHeight="1" x14ac:dyDescent="0.25">
      <c r="C1101" s="6"/>
      <c r="D1101" s="6"/>
      <c r="E1101" s="6"/>
    </row>
    <row r="1102" spans="3:5" ht="15" customHeight="1" x14ac:dyDescent="0.25">
      <c r="C1102" s="6"/>
      <c r="D1102" s="6"/>
      <c r="E1102" s="6"/>
    </row>
    <row r="1103" spans="3:5" ht="15" customHeight="1" x14ac:dyDescent="0.25">
      <c r="C1103" s="6"/>
      <c r="D1103" s="6"/>
      <c r="E1103" s="6"/>
    </row>
    <row r="1104" spans="3:5" ht="15" customHeight="1" x14ac:dyDescent="0.25">
      <c r="C1104" s="6"/>
      <c r="D1104" s="6"/>
      <c r="E1104" s="6"/>
    </row>
    <row r="1105" spans="3:5" ht="15" customHeight="1" x14ac:dyDescent="0.25">
      <c r="C1105" s="6"/>
      <c r="D1105" s="6"/>
      <c r="E1105" s="6"/>
    </row>
    <row r="1106" spans="3:5" ht="15" customHeight="1" x14ac:dyDescent="0.25">
      <c r="C1106" s="6"/>
      <c r="D1106" s="6"/>
      <c r="E1106" s="6"/>
    </row>
    <row r="1107" spans="3:5" ht="15" customHeight="1" x14ac:dyDescent="0.25">
      <c r="C1107" s="6"/>
      <c r="D1107" s="6"/>
      <c r="E1107" s="6"/>
    </row>
    <row r="1108" spans="3:5" ht="15" customHeight="1" x14ac:dyDescent="0.25">
      <c r="C1108" s="6"/>
      <c r="D1108" s="6"/>
      <c r="E1108" s="6"/>
    </row>
    <row r="1109" spans="3:5" ht="15" customHeight="1" x14ac:dyDescent="0.25">
      <c r="C1109" s="6"/>
      <c r="D1109" s="6"/>
      <c r="E1109" s="6"/>
    </row>
    <row r="1110" spans="3:5" ht="15" customHeight="1" x14ac:dyDescent="0.25">
      <c r="C1110" s="6"/>
      <c r="D1110" s="6"/>
      <c r="E1110" s="6"/>
    </row>
    <row r="1111" spans="3:5" ht="15" customHeight="1" x14ac:dyDescent="0.25">
      <c r="C1111" s="6"/>
      <c r="D1111" s="6"/>
      <c r="E1111" s="6"/>
    </row>
    <row r="1112" spans="3:5" ht="15" customHeight="1" x14ac:dyDescent="0.25">
      <c r="C1112" s="6"/>
      <c r="D1112" s="6"/>
      <c r="E1112" s="6"/>
    </row>
    <row r="1113" spans="3:5" ht="15" customHeight="1" x14ac:dyDescent="0.25">
      <c r="C1113" s="6"/>
      <c r="D1113" s="6"/>
      <c r="E1113" s="6"/>
    </row>
    <row r="1114" spans="3:5" ht="15" customHeight="1" x14ac:dyDescent="0.25">
      <c r="C1114" s="6"/>
      <c r="D1114" s="6"/>
      <c r="E1114" s="6"/>
    </row>
    <row r="1115" spans="3:5" ht="15" customHeight="1" x14ac:dyDescent="0.25">
      <c r="C1115" s="6"/>
      <c r="D1115" s="6"/>
      <c r="E1115" s="6"/>
    </row>
    <row r="1116" spans="3:5" ht="15" customHeight="1" x14ac:dyDescent="0.25">
      <c r="C1116" s="6"/>
      <c r="D1116" s="6"/>
      <c r="E1116" s="6"/>
    </row>
    <row r="1117" spans="3:5" ht="15" customHeight="1" x14ac:dyDescent="0.25">
      <c r="C1117" s="6"/>
      <c r="D1117" s="6"/>
      <c r="E1117" s="6"/>
    </row>
    <row r="1118" spans="3:5" ht="15" customHeight="1" x14ac:dyDescent="0.25">
      <c r="C1118" s="6"/>
      <c r="D1118" s="6"/>
      <c r="E1118" s="6"/>
    </row>
    <row r="1119" spans="3:5" ht="15" customHeight="1" x14ac:dyDescent="0.25">
      <c r="C1119" s="6"/>
      <c r="D1119" s="6"/>
      <c r="E1119" s="6"/>
    </row>
    <row r="1120" spans="3:5" ht="15" customHeight="1" x14ac:dyDescent="0.25">
      <c r="C1120" s="6"/>
      <c r="D1120" s="6"/>
      <c r="E1120" s="6"/>
    </row>
    <row r="1121" spans="3:5" ht="15" customHeight="1" x14ac:dyDescent="0.25">
      <c r="C1121" s="6"/>
      <c r="D1121" s="6"/>
      <c r="E1121" s="6"/>
    </row>
    <row r="1122" spans="3:5" ht="15" customHeight="1" x14ac:dyDescent="0.25">
      <c r="C1122" s="6"/>
      <c r="D1122" s="6"/>
      <c r="E1122" s="6"/>
    </row>
    <row r="1123" spans="3:5" ht="15" customHeight="1" x14ac:dyDescent="0.25">
      <c r="C1123" s="6"/>
      <c r="D1123" s="6"/>
      <c r="E1123" s="6"/>
    </row>
    <row r="1124" spans="3:5" ht="15" customHeight="1" x14ac:dyDescent="0.25">
      <c r="C1124" s="6"/>
      <c r="D1124" s="6"/>
      <c r="E1124" s="6"/>
    </row>
    <row r="1125" spans="3:5" ht="15" customHeight="1" x14ac:dyDescent="0.25">
      <c r="C1125" s="6"/>
      <c r="D1125" s="6"/>
      <c r="E1125" s="6"/>
    </row>
    <row r="1126" spans="3:5" ht="15" customHeight="1" x14ac:dyDescent="0.25">
      <c r="C1126" s="6"/>
      <c r="D1126" s="6"/>
      <c r="E1126" s="6"/>
    </row>
    <row r="1127" spans="3:5" ht="15" customHeight="1" x14ac:dyDescent="0.25">
      <c r="C1127" s="6"/>
      <c r="D1127" s="6"/>
      <c r="E1127" s="6"/>
    </row>
    <row r="1128" spans="3:5" ht="15" customHeight="1" x14ac:dyDescent="0.25">
      <c r="C1128" s="6"/>
      <c r="D1128" s="6"/>
      <c r="E1128" s="6"/>
    </row>
    <row r="1129" spans="3:5" ht="15" customHeight="1" x14ac:dyDescent="0.25">
      <c r="C1129" s="6"/>
      <c r="D1129" s="6"/>
      <c r="E1129" s="6"/>
    </row>
    <row r="1130" spans="3:5" ht="15" customHeight="1" x14ac:dyDescent="0.25">
      <c r="C1130" s="6"/>
      <c r="D1130" s="6"/>
      <c r="E1130" s="6"/>
    </row>
    <row r="1131" spans="3:5" ht="15" customHeight="1" x14ac:dyDescent="0.25">
      <c r="C1131" s="6"/>
      <c r="D1131" s="6"/>
      <c r="E1131" s="6"/>
    </row>
    <row r="1132" spans="3:5" ht="15" customHeight="1" x14ac:dyDescent="0.25">
      <c r="C1132" s="6"/>
      <c r="D1132" s="6"/>
      <c r="E1132" s="6"/>
    </row>
    <row r="1133" spans="3:5" ht="15" customHeight="1" x14ac:dyDescent="0.25">
      <c r="C1133" s="6"/>
      <c r="D1133" s="6"/>
      <c r="E1133" s="6"/>
    </row>
    <row r="1134" spans="3:5" ht="15" customHeight="1" x14ac:dyDescent="0.25">
      <c r="C1134" s="6"/>
      <c r="D1134" s="6"/>
      <c r="E1134" s="6"/>
    </row>
    <row r="1135" spans="3:5" ht="15" customHeight="1" x14ac:dyDescent="0.25">
      <c r="C1135" s="6"/>
      <c r="D1135" s="6"/>
      <c r="E1135" s="6"/>
    </row>
    <row r="1136" spans="3:5" ht="15" customHeight="1" x14ac:dyDescent="0.25">
      <c r="C1136" s="6"/>
      <c r="D1136" s="6"/>
      <c r="E1136" s="6"/>
    </row>
    <row r="1137" spans="3:5" ht="15" customHeight="1" x14ac:dyDescent="0.25">
      <c r="C1137" s="6"/>
      <c r="D1137" s="6"/>
      <c r="E1137" s="6"/>
    </row>
    <row r="1138" spans="3:5" ht="15" customHeight="1" x14ac:dyDescent="0.25">
      <c r="C1138" s="6"/>
      <c r="D1138" s="6"/>
      <c r="E1138" s="6"/>
    </row>
    <row r="1139" spans="3:5" ht="15" customHeight="1" x14ac:dyDescent="0.25">
      <c r="C1139" s="6"/>
      <c r="D1139" s="6"/>
      <c r="E1139" s="6"/>
    </row>
    <row r="1140" spans="3:5" ht="15" customHeight="1" x14ac:dyDescent="0.25">
      <c r="C1140" s="6"/>
      <c r="D1140" s="6"/>
      <c r="E1140" s="6"/>
    </row>
    <row r="1141" spans="3:5" ht="15" customHeight="1" x14ac:dyDescent="0.25">
      <c r="C1141" s="6"/>
      <c r="D1141" s="6"/>
      <c r="E1141" s="6"/>
    </row>
    <row r="1142" spans="3:5" ht="15" customHeight="1" x14ac:dyDescent="0.25">
      <c r="C1142" s="6"/>
      <c r="D1142" s="6"/>
      <c r="E1142" s="6"/>
    </row>
    <row r="1143" spans="3:5" ht="15" customHeight="1" x14ac:dyDescent="0.25">
      <c r="C1143" s="6"/>
      <c r="D1143" s="6"/>
      <c r="E1143" s="6"/>
    </row>
    <row r="1144" spans="3:5" ht="15" customHeight="1" x14ac:dyDescent="0.25">
      <c r="C1144" s="6"/>
      <c r="D1144" s="6"/>
      <c r="E1144" s="6"/>
    </row>
    <row r="1145" spans="3:5" ht="15" customHeight="1" x14ac:dyDescent="0.25">
      <c r="C1145" s="6"/>
      <c r="D1145" s="6"/>
      <c r="E1145" s="6"/>
    </row>
    <row r="1146" spans="3:5" ht="15" customHeight="1" x14ac:dyDescent="0.25">
      <c r="C1146" s="6"/>
      <c r="D1146" s="6"/>
      <c r="E1146" s="6"/>
    </row>
    <row r="1147" spans="3:5" ht="15" customHeight="1" x14ac:dyDescent="0.25">
      <c r="C1147" s="6"/>
      <c r="D1147" s="6"/>
      <c r="E1147" s="6"/>
    </row>
    <row r="1148" spans="3:5" ht="15" customHeight="1" x14ac:dyDescent="0.25">
      <c r="C1148" s="6"/>
      <c r="D1148" s="6"/>
      <c r="E1148" s="6"/>
    </row>
    <row r="1149" spans="3:5" ht="15" customHeight="1" x14ac:dyDescent="0.25">
      <c r="C1149" s="6"/>
      <c r="D1149" s="6"/>
      <c r="E1149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Adamsburgh Dukes</vt:lpstr>
      <vt:lpstr>East Jonathan Roadrunners</vt:lpstr>
      <vt:lpstr>Elm City Robbers</vt:lpstr>
      <vt:lpstr>Marchilton Militia</vt:lpstr>
      <vt:lpstr>Martingrove Mace</vt:lpstr>
      <vt:lpstr>Pennydelphia Punks</vt:lpstr>
      <vt:lpstr>Ruston Ragin' Roosters</vt:lpstr>
      <vt:lpstr>Shaunington Swampcats</vt:lpstr>
      <vt:lpstr>League Account</vt:lpstr>
    </vt:vector>
  </TitlesOfParts>
  <Company>Kindred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Desroches</dc:creator>
  <cp:lastModifiedBy>Deacon, Adam</cp:lastModifiedBy>
  <cp:lastPrinted>2009-08-29T03:44:36Z</cp:lastPrinted>
  <dcterms:created xsi:type="dcterms:W3CDTF">2002-12-06T16:44:39Z</dcterms:created>
  <dcterms:modified xsi:type="dcterms:W3CDTF">2021-10-12T22:18:27Z</dcterms:modified>
</cp:coreProperties>
</file>